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Rapid &quot;B&quot; - Union &quot;E&quot;" sheetId="1" r:id="rId1"/>
    <sheet name="Sparta &quot;B&quot; - Žižkov &quot;D&quot;" sheetId="2" r:id="rId2"/>
    <sheet name="Union &quot;F&quot;- Rudná &quot;D&quot;" sheetId="3" r:id="rId3"/>
    <sheet name="Admira &quot;D&quot; - DP &quot;D&quot;" sheetId="4" r:id="rId4"/>
    <sheet name="Konstruktiva &quot;F&quot; - US &quot;D&quot;" sheetId="5" r:id="rId5"/>
    <sheet name="Meteor &quot;E&quot; - Zentiva" sheetId="6" r:id="rId6"/>
  </sheets>
  <definedNames>
    <definedName name="_xlnm.Print_Area" localSheetId="3">'Admira "D" - DP "D"'!$A$1:$S$66</definedName>
    <definedName name="_xlnm.Print_Area" localSheetId="4">'Konstruktiva "F" - US "D"'!$A$1:$S$66</definedName>
    <definedName name="_xlnm.Print_Area" localSheetId="5">'Meteor "E" - Zentiva'!$A$1:$S$66</definedName>
    <definedName name="_xlnm.Print_Area" localSheetId="0">'Rapid "B" - Union "E"'!$A$1:$S$66</definedName>
    <definedName name="_xlnm.Print_Area" localSheetId="1">'Sparta "B" - Žižkov "D"'!$A$1:$S$66</definedName>
    <definedName name="_xlnm.Print_Area" localSheetId="2">'Union "F"- Rudná "D"'!$A$1:$S$66</definedName>
    <definedName name="výmaz" localSheetId="3">'Admira "D" - DP "D"'!$D$8:$F$11,'Admira "D" - DP "D"'!$D$13:$F$16,'Admira "D" - DP "D"'!$D$18:$F$21,'Admira "D" - DP "D"'!$D$23:$F$26,'Admira "D" - DP "D"'!$D$28:$F$31,'Admira "D" - DP "D"'!$D$33:$F$36,'Admira "D" - DP "D"'!$N$8:$P$11,'Admira "D" - DP "D"'!$N$13:$P$16,'Admira "D" - DP "D"'!$N$18:$P$21,'Admira "D" - DP "D"'!$N$23:$P$26,'Admira "D" - DP "D"'!$N$28:$P$31,'Admira "D" - DP "D"'!$N$33:$P$36,'Admira "D" - DP "D"'!$A$8:$B$37,'Admira "D" - DP "D"'!$K$8:$L$37</definedName>
    <definedName name="výmaz" localSheetId="4">'Konstruktiva "F" - US "D"'!$D$8:$F$11,'Konstruktiva "F" - US "D"'!$D$13:$F$16,'Konstruktiva "F" - US "D"'!$D$18:$F$21,'Konstruktiva "F" - US "D"'!$D$23:$F$26,'Konstruktiva "F" - US "D"'!$D$28:$F$31,'Konstruktiva "F" - US "D"'!$D$33:$F$36,'Konstruktiva "F" - US "D"'!$N$8:$P$11,'Konstruktiva "F" - US "D"'!$N$13:$P$16,'Konstruktiva "F" - US "D"'!$N$18:$P$21,'Konstruktiva "F" - US "D"'!$N$23:$P$26,'Konstruktiva "F" - US "D"'!$N$28:$P$31,'Konstruktiva "F" - US "D"'!$N$33:$P$36,'Konstruktiva "F" - US "D"'!$A$8:$B$37,'Konstruktiva "F" - US "D"'!$K$8:$L$37</definedName>
    <definedName name="výmaz" localSheetId="0">'Rapid "B" - Union "E"'!$D$8:$F$11,'Rapid "B" - Union "E"'!$D$13:$F$16,'Rapid "B" - Union "E"'!$D$18:$F$21,'Rapid "B" - Union "E"'!$D$23:$F$26,'Rapid "B" - Union "E"'!$D$28:$F$31,'Rapid "B" - Union "E"'!$D$33:$F$36,'Rapid "B" - Union "E"'!$N$8:$P$11,'Rapid "B" - Union "E"'!$N$13:$P$16,'Rapid "B" - Union "E"'!$N$18:$P$21,'Rapid "B" - Union "E"'!$N$23:$P$26,'Rapid "B" - Union "E"'!$N$28:$P$31,'Rapid "B" - Union "E"'!$N$33:$P$36,'Rapid "B" - Union "E"'!$A$8:$B$37,'Rapid "B" - Union "E"'!$K$8:$L$37</definedName>
    <definedName name="výmaz" localSheetId="1">'Sparta "B" - Žižkov "D"'!$D$8:$F$11,'Sparta "B" - Žižkov "D"'!$D$13:$F$16,'Sparta "B" - Žižkov "D"'!$D$18:$F$21,'Sparta "B" - Žižkov "D"'!$D$23:$F$26,'Sparta "B" - Žižkov "D"'!$D$28:$F$31,'Sparta "B" - Žižkov "D"'!$D$33:$F$36,'Sparta "B" - Žižkov "D"'!$N$8:$P$11,'Sparta "B" - Žižkov "D"'!$N$13:$P$16,'Sparta "B" - Žižkov "D"'!$N$18:$P$21,'Sparta "B" - Žižkov "D"'!$N$23:$P$26,'Sparta "B" - Žižkov "D"'!$N$28:$P$31,'Sparta "B" - Žižkov "D"'!$N$33:$P$36,'Sparta "B" - Žižkov "D"'!$A$8:$B$37,'Sparta "B" - Žižkov "D"'!$K$8:$L$37</definedName>
    <definedName name="výmaz" localSheetId="2">'Union "F"- Rudná "D"'!$D$8:$F$11,'Union "F"- Rudná "D"'!$D$13:$F$16,'Union "F"- Rudná "D"'!$D$18:$F$21,'Union "F"- Rudná "D"'!$D$23:$F$26,'Union "F"- Rudná "D"'!$D$28:$F$31,'Union "F"- Rudná "D"'!$D$33:$F$36,'Union "F"- Rudná "D"'!$N$8:$P$11,'Union "F"- Rudná "D"'!$N$13:$P$16,'Union "F"- Rudná "D"'!$N$18:$P$21,'Union "F"- Rudná "D"'!$N$23:$P$26,'Union "F"- Rudná "D"'!$N$28:$P$31,'Union "F"- Rudná "D"'!$N$33:$P$36,'Union "F"- Rudná "D"'!$A$8:$B$37,'Union "F"- Rudná "D"'!$K$8:$L$37</definedName>
    <definedName name="výmaz">'Meteor "E" - Zentiva'!$D$8:$F$11,'Meteor "E" - Zentiva'!$D$13:$F$16,'Meteor "E" - Zentiva'!$D$18:$F$21,'Meteor "E" - Zentiva'!$D$23:$F$26,'Meteor "E" - Zentiva'!$D$28:$F$31,'Meteor "E" - Zentiva'!$D$33:$F$36,'Meteor "E" - Zentiva'!$N$8:$P$11,'Meteor "E" - Zentiva'!$N$13:$P$16,'Meteor "E" - Zentiva'!$N$18:$P$21,'Meteor "E" - Zentiva'!$N$23:$P$26,'Meteor "E" - Zentiva'!$N$28:$P$31,'Meteor "E" - Zentiva'!$N$33:$P$36,'Meteor "E" - Zentiva'!$A$8:$B$37,'Meteor "E" - Zentiva'!$K$8:$L$37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<sst xmlns="http://schemas.openxmlformats.org/spreadsheetml/2006/main" count="950" uniqueCount="224">
  <si>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</si>
  <si>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</si>
  <si>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</si>
  <si>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</si>
  <si>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</si>
  <si>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</si>
  <si>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</si>
  <si>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</si>
  <si>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</si>
  <si>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</si>
  <si>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</si>
  <si>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</si>
  <si>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</si>
  <si>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</si>
  <si>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</si>
  <si>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</si>
  <si>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</si>
  <si>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</si>
  <si>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</si>
  <si>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</si>
  <si>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</si>
  <si>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</si>
  <si>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</si>
  <si>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</si>
  <si>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</si>
  <si>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</si>
  <si>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</si>
  <si>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</si>
  <si>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</si>
  <si>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</si>
  <si>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</si>
  <si>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</si>
  <si>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</si>
  <si>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</si>
  <si>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</si>
  <si>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</si>
  <si>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</si>
  <si>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</si>
  <si>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</si>
  <si>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</si>
  <si>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</si>
  <si>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</si>
  <si>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</si>
  <si>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</si>
  <si>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</si>
  <si>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</si>
  <si>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</si>
  <si>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</si>
  <si>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</si>
  <si>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</si>
  <si>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</si>
  <si>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</si>
  <si>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</si>
  <si>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</si>
  <si>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</si>
  <si>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</si>
  <si>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</si>
  <si>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</si>
  <si>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</si>
  <si>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</si>
  <si>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</si>
  <si>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</si>
  <si>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</si>
  <si>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Zah. město  </t>
  </si>
  <si>
    <t xml:space="preserve">Kobylisy   </t>
  </si>
  <si>
    <t xml:space="preserve">Meteor     </t>
  </si>
  <si>
    <t>Eden 1/2</t>
  </si>
  <si>
    <t>Hloubětín</t>
  </si>
  <si>
    <t>Radotín</t>
  </si>
  <si>
    <t>Od hodu</t>
  </si>
  <si>
    <t>Braník 5/6</t>
  </si>
  <si>
    <t>Rudná</t>
  </si>
  <si>
    <t>vedoucí družstev</t>
  </si>
  <si>
    <t xml:space="preserve"> </t>
  </si>
  <si>
    <t>TJ Astra ZM "C"</t>
  </si>
  <si>
    <t>SK Meteor Praha "E"</t>
  </si>
  <si>
    <t>PSK Union Praha "E"</t>
  </si>
  <si>
    <t>PSK Union Praha "F"</t>
  </si>
  <si>
    <t>AC Sparta Praha "B"</t>
  </si>
  <si>
    <t xml:space="preserve">TJ Zentiva Praha </t>
  </si>
  <si>
    <t>KK DP Praha "D"</t>
  </si>
  <si>
    <t>TJ S. Admira Kobylisy "D"</t>
  </si>
  <si>
    <t>TJ Slavoj Velké Popovice "B"</t>
  </si>
  <si>
    <t>Žižkov 1/4</t>
  </si>
  <si>
    <t>Union 1/4</t>
  </si>
  <si>
    <t>Braník 1/4</t>
  </si>
  <si>
    <t xml:space="preserve">Union 3/4 </t>
  </si>
  <si>
    <t>KK Konstruktiva "F"</t>
  </si>
  <si>
    <t>SK Meteor Praha "D"</t>
  </si>
  <si>
    <t>V.Popovice</t>
  </si>
  <si>
    <t>SC Radotín "B"</t>
  </si>
  <si>
    <t>TJ Sokol Rudná "D"</t>
  </si>
  <si>
    <t>SK Žižkov Praha "D"</t>
  </si>
  <si>
    <t>SK Uhelné sklady "D"</t>
  </si>
  <si>
    <t>Zvon</t>
  </si>
  <si>
    <t>SK Rapid Praha "B"</t>
  </si>
  <si>
    <t>Žižkov 3/4</t>
  </si>
  <si>
    <t>Fojt</t>
  </si>
  <si>
    <t>Bohumil</t>
  </si>
  <si>
    <t>Steindl</t>
  </si>
  <si>
    <t>Jaromír</t>
  </si>
  <si>
    <t>Fojtová</t>
  </si>
  <si>
    <t>Jana</t>
  </si>
  <si>
    <t>Dvořák</t>
  </si>
  <si>
    <t>Vladimír</t>
  </si>
  <si>
    <t>Edlmannová</t>
  </si>
  <si>
    <t>Zuzana</t>
  </si>
  <si>
    <t>Martincová</t>
  </si>
  <si>
    <t>Miroslava</t>
  </si>
  <si>
    <t>Fialová</t>
  </si>
  <si>
    <t>Eliška</t>
  </si>
  <si>
    <t>Bártl</t>
  </si>
  <si>
    <t>Jan</t>
  </si>
  <si>
    <t>Kellner</t>
  </si>
  <si>
    <t>Miloslav</t>
  </si>
  <si>
    <t>Krausová</t>
  </si>
  <si>
    <t>Lenka</t>
  </si>
  <si>
    <t>Holeček</t>
  </si>
  <si>
    <t>Ladislav</t>
  </si>
  <si>
    <t>Štefanová</t>
  </si>
  <si>
    <t>Věra</t>
  </si>
  <si>
    <t>Edlmannová Zuzana</t>
  </si>
  <si>
    <t>Fialová Eliška</t>
  </si>
  <si>
    <t>Jana Dušková</t>
  </si>
  <si>
    <t>Zbyněk Lébl</t>
  </si>
  <si>
    <t>Šarlota</t>
  </si>
  <si>
    <t>Dušek</t>
  </si>
  <si>
    <t>Smutná</t>
  </si>
  <si>
    <t>Jitka</t>
  </si>
  <si>
    <t>Zbyněk</t>
  </si>
  <si>
    <t>Kudějová</t>
  </si>
  <si>
    <t>Lébl</t>
  </si>
  <si>
    <t>Stanislava</t>
  </si>
  <si>
    <t>Dagmar</t>
  </si>
  <si>
    <t>Sábová</t>
  </si>
  <si>
    <t>Prudíková</t>
  </si>
  <si>
    <t>Jaroslav</t>
  </si>
  <si>
    <t>Václava</t>
  </si>
  <si>
    <t>Klíma</t>
  </si>
  <si>
    <t>Macháčová</t>
  </si>
  <si>
    <t>Dušková</t>
  </si>
  <si>
    <t>Kučerová</t>
  </si>
  <si>
    <t>Vlasta</t>
  </si>
  <si>
    <t>Magdalena</t>
  </si>
  <si>
    <t>Nováková</t>
  </si>
  <si>
    <t>Jakešová</t>
  </si>
  <si>
    <t>Málek Jindřich</t>
  </si>
  <si>
    <t>Kmentová Miroslava</t>
  </si>
  <si>
    <t>jiří</t>
  </si>
  <si>
    <t>Svozilek</t>
  </si>
  <si>
    <t>Deák</t>
  </si>
  <si>
    <t>Jindřich</t>
  </si>
  <si>
    <t>Jiří</t>
  </si>
  <si>
    <t>Málek</t>
  </si>
  <si>
    <t>Bilka</t>
  </si>
  <si>
    <t>Brada</t>
  </si>
  <si>
    <t>Kmentová</t>
  </si>
  <si>
    <t>Josef</t>
  </si>
  <si>
    <t>Vladislava</t>
  </si>
  <si>
    <t>Hobliková</t>
  </si>
  <si>
    <t>Marie</t>
  </si>
  <si>
    <t>Miroslav</t>
  </si>
  <si>
    <t>Málková</t>
  </si>
  <si>
    <t>Bohuslav</t>
  </si>
  <si>
    <t>Plášil</t>
  </si>
  <si>
    <t>Zouhar</t>
  </si>
  <si>
    <t>Machulka Luboš</t>
  </si>
  <si>
    <t>Peter Jiří</t>
  </si>
  <si>
    <t>Mařánek</t>
  </si>
  <si>
    <t>Mach</t>
  </si>
  <si>
    <t>Luboš</t>
  </si>
  <si>
    <t>Machulka</t>
  </si>
  <si>
    <t>Vykouková</t>
  </si>
  <si>
    <t>Petr</t>
  </si>
  <si>
    <t>Pavel</t>
  </si>
  <si>
    <t>Fišer</t>
  </si>
  <si>
    <t>Baroch</t>
  </si>
  <si>
    <t>Naďa</t>
  </si>
  <si>
    <t>Fišerová</t>
  </si>
  <si>
    <t>Elstnerová</t>
  </si>
  <si>
    <t>Václav</t>
  </si>
  <si>
    <t>Květa</t>
  </si>
  <si>
    <t>Vejvoda</t>
  </si>
  <si>
    <t>Pytlíková</t>
  </si>
  <si>
    <t>Dvořáková</t>
  </si>
  <si>
    <t>Peter</t>
  </si>
  <si>
    <t>Strnad Bohumil</t>
  </si>
  <si>
    <t>Cepl Zdeněk</t>
  </si>
  <si>
    <t>Vladilsav</t>
  </si>
  <si>
    <t>Zdeněk</t>
  </si>
  <si>
    <t>Škrabal</t>
  </si>
  <si>
    <t>Cepl</t>
  </si>
  <si>
    <t>Strnad</t>
  </si>
  <si>
    <t>Pavlíček</t>
  </si>
  <si>
    <t>Michal</t>
  </si>
  <si>
    <t>Truksa</t>
  </si>
  <si>
    <t>Lankaš</t>
  </si>
  <si>
    <t>Špačková</t>
  </si>
  <si>
    <t>Neumajer</t>
  </si>
  <si>
    <t>Martin</t>
  </si>
  <si>
    <t>Vít</t>
  </si>
  <si>
    <t>Tožička</t>
  </si>
  <si>
    <t>Fikejzl</t>
  </si>
  <si>
    <t>Karel</t>
  </si>
  <si>
    <t>Kamila</t>
  </si>
  <si>
    <t>Tomsa</t>
  </si>
  <si>
    <t>Svobodová</t>
  </si>
  <si>
    <t>Goringerová</t>
  </si>
  <si>
    <t>Tůma</t>
  </si>
  <si>
    <t xml:space="preserve">Jiří </t>
  </si>
  <si>
    <t>Antonín</t>
  </si>
  <si>
    <t>Runtch</t>
  </si>
  <si>
    <t xml:space="preserve">Jana </t>
  </si>
  <si>
    <t>Farmačková</t>
  </si>
  <si>
    <t>Eder</t>
  </si>
  <si>
    <t>Helena</t>
  </si>
  <si>
    <t>Hanzalová</t>
  </si>
  <si>
    <t>Bolard</t>
  </si>
  <si>
    <t xml:space="preserve">Renata </t>
  </si>
  <si>
    <t>Sršeň</t>
  </si>
  <si>
    <t>Runtschová</t>
  </si>
  <si>
    <t>PSK Union -  E</t>
  </si>
  <si>
    <t>SK Rapid Praha - B</t>
  </si>
  <si>
    <t>16.3.2015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</si>
</sst>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" fillId="24" borderId="8" applyFon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175" fontId="3" fillId="0" borderId="17" xfId="0" applyNumberFormat="1" applyFont="1" applyBorder="1" applyAlignment="1" applyProtection="1">
      <alignment horizontal="center" vertical="center"/>
      <protection hidden="1" locked="0"/>
    </xf>
    <xf numFmtId="169" fontId="11" fillId="0" borderId="18" xfId="0" applyNumberFormat="1" applyFont="1" applyBorder="1" applyAlignment="1" applyProtection="1">
      <alignment horizontal="center" vertical="center"/>
      <protection hidden="1" locked="0"/>
    </xf>
    <xf numFmtId="175" fontId="3" fillId="0" borderId="18" xfId="0" applyNumberFormat="1" applyFont="1" applyBorder="1" applyAlignment="1" applyProtection="1">
      <alignment horizontal="center" vertical="center"/>
      <protection hidden="1" locked="0"/>
    </xf>
    <xf numFmtId="169" fontId="11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3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5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indent="1"/>
    </xf>
    <xf numFmtId="0" fontId="0" fillId="0" borderId="52" xfId="0" applyFill="1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175" fontId="3" fillId="0" borderId="55" xfId="0" applyNumberFormat="1" applyFont="1" applyBorder="1" applyAlignment="1" applyProtection="1">
      <alignment horizontal="center" vertical="center"/>
      <protection hidden="1" locked="0"/>
    </xf>
    <xf numFmtId="169" fontId="11" fillId="0" borderId="56" xfId="0" applyNumberFormat="1" applyFon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9" fontId="9" fillId="0" borderId="63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4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0" fontId="4" fillId="0" borderId="66" xfId="0" applyFont="1" applyBorder="1" applyAlignment="1" applyProtection="1">
      <alignment horizontal="left" vertical="center" indent="1"/>
      <protection locked="0"/>
    </xf>
    <xf numFmtId="0" fontId="4" fillId="0" borderId="67" xfId="0" applyFont="1" applyBorder="1" applyAlignment="1" applyProtection="1">
      <alignment horizontal="left" vertical="center" indent="1"/>
      <protection locked="0"/>
    </xf>
    <xf numFmtId="0" fontId="4" fillId="0" borderId="68" xfId="0" applyFont="1" applyBorder="1" applyAlignment="1" applyProtection="1">
      <alignment horizontal="left" vertical="center" indent="1"/>
      <protection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68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3" fillId="0" borderId="74" xfId="0" applyFont="1" applyBorder="1" applyAlignment="1" applyProtection="1">
      <alignment horizontal="left" vertic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9" fillId="0" borderId="69" xfId="0" applyFont="1" applyFill="1" applyBorder="1" applyAlignment="1" applyProtection="1">
      <alignment horizontal="left" indent="1"/>
      <protection hidden="1" locked="0"/>
    </xf>
    <xf numFmtId="0" fontId="9" fillId="0" borderId="69" xfId="0" applyFont="1" applyFill="1" applyBorder="1" applyAlignment="1" applyProtection="1">
      <alignment horizontal="left" indent="1"/>
      <protection hidden="1" locked="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69" xfId="0" applyFill="1" applyBorder="1" applyAlignment="1" applyProtection="1">
      <alignment/>
      <protection hidden="1" locked="0"/>
    </xf>
    <xf numFmtId="0" fontId="3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68" xfId="0" applyNumberFormat="1" applyFont="1" applyBorder="1" applyAlignment="1" applyProtection="1">
      <alignment horizontal="center"/>
      <protection locked="0"/>
    </xf>
    <xf numFmtId="0" fontId="6" fillId="34" borderId="78" xfId="0" applyFont="1" applyFill="1" applyBorder="1" applyAlignment="1" applyProtection="1">
      <alignment horizontal="left" vertical="center" indent="1"/>
      <protection locked="0"/>
    </xf>
    <xf numFmtId="0" fontId="7" fillId="34" borderId="79" xfId="0" applyFont="1" applyFill="1" applyBorder="1" applyAlignment="1" applyProtection="1">
      <alignment horizontal="left" vertical="center" indent="1"/>
      <protection locked="0"/>
    </xf>
    <xf numFmtId="0" fontId="7" fillId="34" borderId="8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8" fillId="33" borderId="4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locked="0"/>
    </xf>
    <xf numFmtId="0" fontId="9" fillId="0" borderId="69" xfId="0" applyFont="1" applyBorder="1" applyAlignment="1" applyProtection="1">
      <alignment/>
      <protection locked="0"/>
    </xf>
    <xf numFmtId="0" fontId="3" fillId="0" borderId="26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49" fontId="9" fillId="0" borderId="69" xfId="0" applyNumberFormat="1" applyFont="1" applyFill="1" applyBorder="1" applyAlignment="1" applyProtection="1">
      <alignment horizontal="center"/>
      <protection locked="0"/>
    </xf>
    <xf numFmtId="0" fontId="9" fillId="0" borderId="69" xfId="0" applyFont="1" applyFill="1" applyBorder="1" applyAlignment="1" applyProtection="1">
      <alignment horizontal="center"/>
      <protection locked="0"/>
    </xf>
    <xf numFmtId="49" fontId="9" fillId="0" borderId="75" xfId="0" applyNumberFormat="1" applyFont="1" applyFill="1" applyBorder="1" applyAlignment="1" applyProtection="1">
      <alignment horizontal="center"/>
      <protection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0" fillId="0" borderId="82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96</v>
      </c>
      <c r="M1" s="123"/>
      <c r="N1" s="123"/>
      <c r="O1" s="124" t="s">
        <v>2</v>
      </c>
      <c r="P1" s="124"/>
      <c r="Q1" s="125" t="s">
        <v>223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222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221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19" t="s">
        <v>169</v>
      </c>
      <c r="B8" s="120"/>
      <c r="C8" s="64">
        <v>1</v>
      </c>
      <c r="D8" s="65">
        <v>121</v>
      </c>
      <c r="E8" s="66">
        <v>61</v>
      </c>
      <c r="F8" s="66">
        <v>2</v>
      </c>
      <c r="G8" s="67">
        <f>IF(ISBLANK(D8),"",D8+E8)</f>
        <v>182</v>
      </c>
      <c r="H8" s="8"/>
      <c r="I8" s="4"/>
      <c r="K8" s="119" t="s">
        <v>220</v>
      </c>
      <c r="L8" s="120"/>
      <c r="M8" s="64">
        <v>1</v>
      </c>
      <c r="N8" s="65">
        <v>145</v>
      </c>
      <c r="O8" s="66">
        <v>53</v>
      </c>
      <c r="P8" s="66">
        <v>7</v>
      </c>
      <c r="Q8" s="67">
        <f>IF(ISBLANK(N8),"",N8+O8)</f>
        <v>198</v>
      </c>
      <c r="R8" s="8"/>
      <c r="S8" s="4"/>
    </row>
    <row r="9" spans="1:19" ht="12.75" customHeight="1">
      <c r="A9" s="100"/>
      <c r="B9" s="101"/>
      <c r="C9" s="33">
        <v>2</v>
      </c>
      <c r="D9" s="11">
        <v>149</v>
      </c>
      <c r="E9" s="7">
        <v>63</v>
      </c>
      <c r="F9" s="7">
        <v>3</v>
      </c>
      <c r="G9" s="68">
        <f>IF(ISBLANK(D9),"",D9+E9)</f>
        <v>212</v>
      </c>
      <c r="H9" s="8"/>
      <c r="I9" s="4"/>
      <c r="K9" s="100"/>
      <c r="L9" s="101"/>
      <c r="M9" s="33">
        <v>2</v>
      </c>
      <c r="N9" s="11">
        <v>149</v>
      </c>
      <c r="O9" s="7">
        <v>62</v>
      </c>
      <c r="P9" s="7">
        <v>2</v>
      </c>
      <c r="Q9" s="68">
        <f>IF(ISBLANK(N9),"",N9+O9)</f>
        <v>211</v>
      </c>
      <c r="R9" s="8"/>
      <c r="S9" s="4"/>
    </row>
    <row r="10" spans="1:19" ht="9.75" customHeight="1">
      <c r="A10" s="96" t="s">
        <v>174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128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1157</v>
      </c>
      <c r="B12" s="95"/>
      <c r="C12" s="38" t="s">
        <v>13</v>
      </c>
      <c r="D12" s="39">
        <f>IF(ISNUMBER(D8),SUM(D8:D11),"")</f>
        <v>270</v>
      </c>
      <c r="E12" s="40">
        <f>IF(ISNUMBER(E8),SUM(E8:E11),"")</f>
        <v>124</v>
      </c>
      <c r="F12" s="41">
        <f>IF(ISNUMBER(F8),SUM(F8:F11),"")</f>
        <v>5</v>
      </c>
      <c r="G12" s="42">
        <f>IF(ISNUMBER(G8),SUM(G8:G11),"")</f>
        <v>394</v>
      </c>
      <c r="H12" s="73"/>
      <c r="I12" s="136"/>
      <c r="K12" s="94">
        <v>14349</v>
      </c>
      <c r="L12" s="95"/>
      <c r="M12" s="38" t="s">
        <v>13</v>
      </c>
      <c r="N12" s="39">
        <f>IF(ISNUMBER(N8),SUM(N8:N11),"")</f>
        <v>294</v>
      </c>
      <c r="O12" s="40">
        <f>IF(ISNUMBER(O8),SUM(O8:O11),"")</f>
        <v>115</v>
      </c>
      <c r="P12" s="41">
        <f>IF(ISNUMBER(P8),SUM(P8:P11),"")</f>
        <v>9</v>
      </c>
      <c r="Q12" s="42">
        <f>IF(ISNUMBER(Q8),SUM(Q8:Q11),"")</f>
        <v>409</v>
      </c>
      <c r="R12" s="73"/>
      <c r="S12" s="136"/>
    </row>
    <row r="13" spans="1:19" ht="12.75" customHeight="1" thickTop="1">
      <c r="A13" s="98" t="s">
        <v>219</v>
      </c>
      <c r="B13" s="99"/>
      <c r="C13" s="32">
        <v>1</v>
      </c>
      <c r="D13" s="10">
        <v>134</v>
      </c>
      <c r="E13" s="6">
        <v>69</v>
      </c>
      <c r="F13" s="6">
        <v>3</v>
      </c>
      <c r="G13" s="71">
        <f>IF(ISBLANK(D13),"",D13+E13)</f>
        <v>203</v>
      </c>
      <c r="H13" s="8"/>
      <c r="I13" s="4"/>
      <c r="K13" s="98" t="s">
        <v>193</v>
      </c>
      <c r="L13" s="99"/>
      <c r="M13" s="32">
        <v>1</v>
      </c>
      <c r="N13" s="10">
        <v>108</v>
      </c>
      <c r="O13" s="6">
        <v>35</v>
      </c>
      <c r="P13" s="6">
        <v>12</v>
      </c>
      <c r="Q13" s="71">
        <f>IF(ISBLANK(N13),"",N13+O13)</f>
        <v>143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137</v>
      </c>
      <c r="E14" s="7">
        <v>77</v>
      </c>
      <c r="F14" s="7">
        <v>1</v>
      </c>
      <c r="G14" s="68">
        <f>IF(ISBLANK(D14),"",D14+E14)</f>
        <v>214</v>
      </c>
      <c r="H14" s="8"/>
      <c r="I14" s="4"/>
      <c r="K14" s="100"/>
      <c r="L14" s="101"/>
      <c r="M14" s="33">
        <v>2</v>
      </c>
      <c r="N14" s="11">
        <v>103</v>
      </c>
      <c r="O14" s="7">
        <v>48</v>
      </c>
      <c r="P14" s="7">
        <v>9</v>
      </c>
      <c r="Q14" s="68">
        <f>IF(ISBLANK(N14),"",N14+O14)</f>
        <v>151</v>
      </c>
      <c r="R14" s="8"/>
      <c r="S14" s="4"/>
    </row>
    <row r="15" spans="1:19" ht="9.75" customHeight="1">
      <c r="A15" s="96" t="s">
        <v>210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104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1409</v>
      </c>
      <c r="B17" s="95"/>
      <c r="C17" s="38" t="s">
        <v>13</v>
      </c>
      <c r="D17" s="39">
        <f>IF(ISNUMBER(D13),SUM(D13:D16),"")</f>
        <v>271</v>
      </c>
      <c r="E17" s="40">
        <f>IF(ISNUMBER(E13),SUM(E13:E16),"")</f>
        <v>146</v>
      </c>
      <c r="F17" s="41">
        <f>IF(ISNUMBER(F13),SUM(F13:F16),"")</f>
        <v>4</v>
      </c>
      <c r="G17" s="42">
        <f>IF(ISNUMBER(G13),SUM(G13:G16),"")</f>
        <v>417</v>
      </c>
      <c r="H17" s="73"/>
      <c r="I17" s="136"/>
      <c r="K17" s="94">
        <v>11106</v>
      </c>
      <c r="L17" s="95"/>
      <c r="M17" s="38" t="s">
        <v>13</v>
      </c>
      <c r="N17" s="39">
        <f>IF(ISNUMBER(N13),SUM(N13:N16),"")</f>
        <v>211</v>
      </c>
      <c r="O17" s="40">
        <f>IF(ISNUMBER(O13),SUM(O13:O16),"")</f>
        <v>83</v>
      </c>
      <c r="P17" s="41">
        <f>IF(ISNUMBER(P13),SUM(P13:P16),"")</f>
        <v>21</v>
      </c>
      <c r="Q17" s="42">
        <f>IF(ISNUMBER(Q13),SUM(Q13:Q16),"")</f>
        <v>294</v>
      </c>
      <c r="R17" s="73"/>
      <c r="S17" s="136"/>
    </row>
    <row r="18" spans="1:19" ht="12.75" customHeight="1" thickTop="1">
      <c r="A18" s="98" t="s">
        <v>103</v>
      </c>
      <c r="B18" s="99"/>
      <c r="C18" s="32">
        <v>1</v>
      </c>
      <c r="D18" s="10">
        <v>136</v>
      </c>
      <c r="E18" s="6">
        <v>43</v>
      </c>
      <c r="F18" s="6">
        <v>9</v>
      </c>
      <c r="G18" s="71">
        <f>IF(ISBLANK(D18),"",D18+E18)</f>
        <v>179</v>
      </c>
      <c r="H18" s="8"/>
      <c r="I18" s="4"/>
      <c r="K18" s="98" t="s">
        <v>207</v>
      </c>
      <c r="L18" s="99"/>
      <c r="M18" s="32">
        <v>1</v>
      </c>
      <c r="N18" s="10">
        <v>119</v>
      </c>
      <c r="O18" s="6">
        <v>63</v>
      </c>
      <c r="P18" s="6">
        <v>5</v>
      </c>
      <c r="Q18" s="71">
        <f>IF(ISBLANK(N18),"",N18+O18)</f>
        <v>182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135</v>
      </c>
      <c r="E19" s="7">
        <v>44</v>
      </c>
      <c r="F19" s="7">
        <v>8</v>
      </c>
      <c r="G19" s="68">
        <f>IF(ISBLANK(D19),"",D19+E19)</f>
        <v>179</v>
      </c>
      <c r="H19" s="8"/>
      <c r="I19" s="4"/>
      <c r="K19" s="100"/>
      <c r="L19" s="101"/>
      <c r="M19" s="33">
        <v>2</v>
      </c>
      <c r="N19" s="11">
        <v>121</v>
      </c>
      <c r="O19" s="7">
        <v>63</v>
      </c>
      <c r="P19" s="7">
        <v>3</v>
      </c>
      <c r="Q19" s="68">
        <f>IF(ISBLANK(N19),"",N19+O19)</f>
        <v>184</v>
      </c>
      <c r="R19" s="8"/>
      <c r="S19" s="4"/>
    </row>
    <row r="20" spans="1:19" ht="9.75" customHeight="1">
      <c r="A20" s="96" t="s">
        <v>157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218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0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2</v>
      </c>
    </row>
    <row r="22" spans="1:19" ht="15.75" customHeight="1" thickBot="1">
      <c r="A22" s="94">
        <v>13666</v>
      </c>
      <c r="B22" s="95"/>
      <c r="C22" s="38" t="s">
        <v>13</v>
      </c>
      <c r="D22" s="39">
        <f>IF(ISNUMBER(D18),SUM(D18:D21),"")</f>
        <v>271</v>
      </c>
      <c r="E22" s="40">
        <f>IF(ISNUMBER(E18),SUM(E18:E21),"")</f>
        <v>87</v>
      </c>
      <c r="F22" s="41">
        <f>IF(ISNUMBER(F18),SUM(F18:F21),"")</f>
        <v>17</v>
      </c>
      <c r="G22" s="42">
        <f>IF(ISNUMBER(G18),SUM(G18:G21),"")</f>
        <v>358</v>
      </c>
      <c r="H22" s="73"/>
      <c r="I22" s="136"/>
      <c r="K22" s="94">
        <v>21668</v>
      </c>
      <c r="L22" s="95"/>
      <c r="M22" s="38" t="s">
        <v>13</v>
      </c>
      <c r="N22" s="39">
        <f>IF(ISNUMBER(N18),SUM(N18:N21),"")</f>
        <v>240</v>
      </c>
      <c r="O22" s="40">
        <f>IF(ISNUMBER(O18),SUM(O18:O21),"")</f>
        <v>126</v>
      </c>
      <c r="P22" s="41">
        <f>IF(ISNUMBER(P18),SUM(P18:P21),"")</f>
        <v>8</v>
      </c>
      <c r="Q22" s="42">
        <f>IF(ISNUMBER(Q18),SUM(Q18:Q21),"")</f>
        <v>366</v>
      </c>
      <c r="R22" s="73"/>
      <c r="S22" s="136"/>
    </row>
    <row r="23" spans="1:19" ht="12.75" customHeight="1" thickTop="1">
      <c r="A23" s="98" t="s">
        <v>217</v>
      </c>
      <c r="B23" s="99"/>
      <c r="C23" s="32">
        <v>1</v>
      </c>
      <c r="D23" s="10">
        <v>126</v>
      </c>
      <c r="E23" s="6">
        <v>80</v>
      </c>
      <c r="F23" s="6">
        <v>6</v>
      </c>
      <c r="G23" s="71">
        <f>IF(ISBLANK(D23),"",D23+E23)</f>
        <v>206</v>
      </c>
      <c r="H23" s="8"/>
      <c r="I23" s="4"/>
      <c r="K23" s="98" t="s">
        <v>216</v>
      </c>
      <c r="L23" s="99"/>
      <c r="M23" s="32">
        <v>1</v>
      </c>
      <c r="N23" s="10">
        <v>96</v>
      </c>
      <c r="O23" s="6">
        <v>44</v>
      </c>
      <c r="P23" s="6">
        <v>8</v>
      </c>
      <c r="Q23" s="71">
        <f>IF(ISBLANK(N23),"",N23+O23)</f>
        <v>140</v>
      </c>
      <c r="R23" s="8"/>
      <c r="S23" s="4"/>
    </row>
    <row r="24" spans="1:19" ht="12.75" customHeight="1">
      <c r="A24" s="100"/>
      <c r="B24" s="101"/>
      <c r="C24" s="33">
        <v>2</v>
      </c>
      <c r="D24" s="11">
        <v>126</v>
      </c>
      <c r="E24" s="7">
        <v>42</v>
      </c>
      <c r="F24" s="7">
        <v>9</v>
      </c>
      <c r="G24" s="68">
        <f>IF(ISBLANK(D24),"",D24+E24)</f>
        <v>168</v>
      </c>
      <c r="H24" s="8"/>
      <c r="I24" s="4"/>
      <c r="K24" s="100"/>
      <c r="L24" s="101"/>
      <c r="M24" s="33">
        <v>2</v>
      </c>
      <c r="N24" s="11">
        <v>121</v>
      </c>
      <c r="O24" s="7">
        <v>35</v>
      </c>
      <c r="P24" s="7">
        <v>10</v>
      </c>
      <c r="Q24" s="68">
        <f>IF(ISBLANK(N24),"",N24+O24)</f>
        <v>156</v>
      </c>
      <c r="R24" s="8"/>
      <c r="S24" s="4"/>
    </row>
    <row r="25" spans="1:19" ht="9.75" customHeight="1">
      <c r="A25" s="96" t="s">
        <v>157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215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12729</v>
      </c>
      <c r="B27" s="95"/>
      <c r="C27" s="38" t="s">
        <v>13</v>
      </c>
      <c r="D27" s="39">
        <f>IF(ISNUMBER(D23),SUM(D23:D26),"")</f>
        <v>252</v>
      </c>
      <c r="E27" s="40">
        <f>IF(ISNUMBER(E23),SUM(E23:E26),"")</f>
        <v>122</v>
      </c>
      <c r="F27" s="41">
        <f>IF(ISNUMBER(F23),SUM(F23:F26),"")</f>
        <v>15</v>
      </c>
      <c r="G27" s="42">
        <f>IF(ISNUMBER(G23),SUM(G23:G26),"")</f>
        <v>374</v>
      </c>
      <c r="H27" s="73"/>
      <c r="I27" s="136"/>
      <c r="K27" s="94">
        <v>21647</v>
      </c>
      <c r="L27" s="95"/>
      <c r="M27" s="38" t="s">
        <v>13</v>
      </c>
      <c r="N27" s="39">
        <f>IF(ISNUMBER(N23),SUM(N23:N26),"")</f>
        <v>217</v>
      </c>
      <c r="O27" s="40">
        <f>IF(ISNUMBER(O23),SUM(O23:O26),"")</f>
        <v>79</v>
      </c>
      <c r="P27" s="41">
        <f>IF(ISNUMBER(P23),SUM(P23:P26),"")</f>
        <v>18</v>
      </c>
      <c r="Q27" s="42">
        <f>IF(ISNUMBER(Q23),SUM(Q23:Q26),"")</f>
        <v>296</v>
      </c>
      <c r="R27" s="73"/>
      <c r="S27" s="136"/>
    </row>
    <row r="28" spans="1:19" ht="12.75" customHeight="1" thickTop="1">
      <c r="A28" s="98" t="s">
        <v>214</v>
      </c>
      <c r="B28" s="99"/>
      <c r="C28" s="32">
        <v>1</v>
      </c>
      <c r="D28" s="10">
        <v>140</v>
      </c>
      <c r="E28" s="6">
        <v>68</v>
      </c>
      <c r="F28" s="6">
        <v>4</v>
      </c>
      <c r="G28" s="71">
        <f>IF(ISBLANK(D28),"",D28+E28)</f>
        <v>208</v>
      </c>
      <c r="H28" s="8"/>
      <c r="I28" s="4"/>
      <c r="K28" s="98" t="s">
        <v>213</v>
      </c>
      <c r="L28" s="99"/>
      <c r="M28" s="32">
        <v>1</v>
      </c>
      <c r="N28" s="10">
        <v>129</v>
      </c>
      <c r="O28" s="6">
        <v>41</v>
      </c>
      <c r="P28" s="6">
        <v>10</v>
      </c>
      <c r="Q28" s="71">
        <f>IF(ISBLANK(N28),"",N28+O28)</f>
        <v>170</v>
      </c>
      <c r="R28" s="8"/>
      <c r="S28" s="4"/>
    </row>
    <row r="29" spans="1:19" ht="12.75" customHeight="1">
      <c r="A29" s="100"/>
      <c r="B29" s="101"/>
      <c r="C29" s="33">
        <v>2</v>
      </c>
      <c r="D29" s="11">
        <v>138</v>
      </c>
      <c r="E29" s="7">
        <v>52</v>
      </c>
      <c r="F29" s="7">
        <v>6</v>
      </c>
      <c r="G29" s="68">
        <f>IF(ISBLANK(D29),"",D29+E29)</f>
        <v>190</v>
      </c>
      <c r="H29" s="8"/>
      <c r="I29" s="4"/>
      <c r="K29" s="100"/>
      <c r="L29" s="101"/>
      <c r="M29" s="33">
        <v>2</v>
      </c>
      <c r="N29" s="11">
        <v>116</v>
      </c>
      <c r="O29" s="7">
        <v>41</v>
      </c>
      <c r="P29" s="7">
        <v>11</v>
      </c>
      <c r="Q29" s="68">
        <f>IF(ISBLANK(N29),"",N29+O29)</f>
        <v>157</v>
      </c>
      <c r="R29" s="8"/>
      <c r="S29" s="4"/>
    </row>
    <row r="30" spans="1:19" ht="9.75" customHeight="1">
      <c r="A30" s="96" t="s">
        <v>174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212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2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0</v>
      </c>
    </row>
    <row r="32" spans="1:19" ht="15.75" customHeight="1" thickBot="1">
      <c r="A32" s="94">
        <v>5081</v>
      </c>
      <c r="B32" s="95"/>
      <c r="C32" s="38" t="s">
        <v>13</v>
      </c>
      <c r="D32" s="39">
        <f>IF(ISNUMBER(D28),SUM(D28:D31),"")</f>
        <v>278</v>
      </c>
      <c r="E32" s="40">
        <f>IF(ISNUMBER(E28),SUM(E28:E31),"")</f>
        <v>120</v>
      </c>
      <c r="F32" s="41">
        <f>IF(ISNUMBER(F28),SUM(F28:F31),"")</f>
        <v>10</v>
      </c>
      <c r="G32" s="42">
        <f>IF(ISNUMBER(G28),SUM(G28:G31),"")</f>
        <v>398</v>
      </c>
      <c r="H32" s="73"/>
      <c r="I32" s="136"/>
      <c r="K32" s="94">
        <v>1301</v>
      </c>
      <c r="L32" s="95"/>
      <c r="M32" s="38" t="s">
        <v>13</v>
      </c>
      <c r="N32" s="39">
        <f>IF(ISNUMBER(N28),SUM(N28:N31),"")</f>
        <v>245</v>
      </c>
      <c r="O32" s="40">
        <f>IF(ISNUMBER(O28),SUM(O28:O31),"")</f>
        <v>82</v>
      </c>
      <c r="P32" s="41">
        <f>IF(ISNUMBER(P28),SUM(P28:P31),"")</f>
        <v>21</v>
      </c>
      <c r="Q32" s="42">
        <f>IF(ISNUMBER(Q28),SUM(Q28:Q31),"")</f>
        <v>327</v>
      </c>
      <c r="R32" s="73"/>
      <c r="S32" s="136"/>
    </row>
    <row r="33" spans="1:19" ht="12.75" customHeight="1" thickTop="1">
      <c r="A33" s="98" t="s">
        <v>208</v>
      </c>
      <c r="B33" s="99"/>
      <c r="C33" s="32">
        <v>1</v>
      </c>
      <c r="D33" s="10">
        <v>136</v>
      </c>
      <c r="E33" s="6">
        <v>63</v>
      </c>
      <c r="F33" s="6">
        <v>4</v>
      </c>
      <c r="G33" s="71">
        <f>IF(ISBLANK(D33),"",D33+E33)</f>
        <v>199</v>
      </c>
      <c r="H33" s="8"/>
      <c r="I33" s="4"/>
      <c r="K33" s="98" t="s">
        <v>211</v>
      </c>
      <c r="L33" s="99"/>
      <c r="M33" s="32">
        <v>1</v>
      </c>
      <c r="N33" s="10">
        <v>152</v>
      </c>
      <c r="O33" s="6">
        <v>53</v>
      </c>
      <c r="P33" s="6">
        <v>5</v>
      </c>
      <c r="Q33" s="71">
        <f>IF(ISBLANK(N33),"",N33+O33)</f>
        <v>205</v>
      </c>
      <c r="R33" s="8"/>
      <c r="S33" s="4"/>
    </row>
    <row r="34" spans="1:19" ht="12.75" customHeight="1">
      <c r="A34" s="100"/>
      <c r="B34" s="101"/>
      <c r="C34" s="33">
        <v>2</v>
      </c>
      <c r="D34" s="11">
        <v>147</v>
      </c>
      <c r="E34" s="7">
        <v>60</v>
      </c>
      <c r="F34" s="7">
        <v>6</v>
      </c>
      <c r="G34" s="68">
        <f>IF(ISBLANK(D34),"",D34+E34)</f>
        <v>207</v>
      </c>
      <c r="H34" s="8"/>
      <c r="I34" s="4"/>
      <c r="K34" s="100"/>
      <c r="L34" s="101"/>
      <c r="M34" s="33">
        <v>2</v>
      </c>
      <c r="N34" s="11">
        <v>140</v>
      </c>
      <c r="O34" s="7">
        <v>62</v>
      </c>
      <c r="P34" s="7">
        <v>4</v>
      </c>
      <c r="Q34" s="68">
        <f>IF(ISBLANK(N34),"",N34+O34)</f>
        <v>202</v>
      </c>
      <c r="R34" s="8"/>
      <c r="S34" s="4"/>
    </row>
    <row r="35" spans="1:19" ht="9.75" customHeight="1">
      <c r="A35" s="96" t="s">
        <v>210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209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1413</v>
      </c>
      <c r="B37" s="95"/>
      <c r="C37" s="38" t="s">
        <v>13</v>
      </c>
      <c r="D37" s="39">
        <f>IF(ISNUMBER(D33),SUM(D33:D36),"")</f>
        <v>283</v>
      </c>
      <c r="E37" s="40">
        <f>IF(ISNUMBER(E33),SUM(E33:E36),"")</f>
        <v>123</v>
      </c>
      <c r="F37" s="41">
        <f>IF(ISNUMBER(F33),SUM(F33:F36),"")</f>
        <v>10</v>
      </c>
      <c r="G37" s="42">
        <f>IF(ISNUMBER(G33),SUM(G33:G36),"")</f>
        <v>406</v>
      </c>
      <c r="H37" s="73"/>
      <c r="I37" s="136"/>
      <c r="K37" s="94">
        <v>1322</v>
      </c>
      <c r="L37" s="95"/>
      <c r="M37" s="38" t="s">
        <v>13</v>
      </c>
      <c r="N37" s="39">
        <f>IF(ISNUMBER(N33),SUM(N33:N36),"")</f>
        <v>292</v>
      </c>
      <c r="O37" s="40">
        <f>IF(ISNUMBER(O33),SUM(O33:O36),"")</f>
        <v>115</v>
      </c>
      <c r="P37" s="41">
        <f>IF(ISNUMBER(P33),SUM(P33:P36),"")</f>
        <v>9</v>
      </c>
      <c r="Q37" s="42">
        <f>IF(ISNUMBER(Q33),SUM(Q33:Q36),"")</f>
        <v>407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1625</v>
      </c>
      <c r="E39" s="48">
        <f>IF(ISNUMBER(E12),SUM(E12,E17,E22,E27,E32,E37),"")</f>
        <v>722</v>
      </c>
      <c r="F39" s="49">
        <f>IF(ISNUMBER(F12),SUM(F12,F17,F22,F27,F32,F37),"")</f>
        <v>61</v>
      </c>
      <c r="G39" s="43">
        <f>IF(ISNUMBER(G12),SUM(G12,G17,G22,G27,G32,G37),"")</f>
        <v>2347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1499</v>
      </c>
      <c r="O39" s="48">
        <f>IF(ISNUMBER(O12),SUM(O12,O17,O22,O27,O32,O37),"")</f>
        <v>600</v>
      </c>
      <c r="P39" s="49">
        <f>IF(ISNUMBER(P12),SUM(P12,P17,P22,P27,P32,P37),"")</f>
        <v>86</v>
      </c>
      <c r="Q39" s="43">
        <f>IF(ISNUMBER(Q12),SUM(Q12,Q17,Q22,Q27,Q32,Q37),"")</f>
        <v>2099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208</v>
      </c>
      <c r="D41" s="114"/>
      <c r="E41" s="114"/>
      <c r="G41" s="112" t="s">
        <v>16</v>
      </c>
      <c r="H41" s="113"/>
      <c r="I41" s="51">
        <f>IF(ISNUMBER(I11),SUM(I11,I16,I21,I26,I31,I36,I39),"")</f>
        <v>10</v>
      </c>
      <c r="K41" s="12"/>
      <c r="L41" s="13" t="s">
        <v>29</v>
      </c>
      <c r="M41" s="114" t="s">
        <v>207</v>
      </c>
      <c r="N41" s="114"/>
      <c r="O41" s="114"/>
      <c r="Q41" s="112" t="s">
        <v>16</v>
      </c>
      <c r="R41" s="113"/>
      <c r="S41" s="51">
        <f>IF(ISNUMBER(S11),SUM(S11,S16,S21,S26,S31,S36,S39),"")</f>
        <v>6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28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7</v>
      </c>
      <c r="K47" s="150"/>
      <c r="P47" s="2" t="s">
        <v>22</v>
      </c>
      <c r="Q47" s="140">
        <v>42356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/>
      <c r="L67" s="56"/>
      <c r="M67" s="56"/>
      <c r="N67" s="56"/>
      <c r="O67" s="56"/>
      <c r="P67" s="56"/>
    </row>
    <row r="68" spans="11:16" ht="12.75">
      <c r="K68" s="52"/>
      <c r="L68" s="56"/>
      <c r="M68" s="56"/>
      <c r="N68" s="56"/>
      <c r="O68" s="56"/>
      <c r="P68" s="56"/>
    </row>
    <row r="69" spans="11:16" ht="12.75">
      <c r="K69" s="52"/>
      <c r="L69" s="56"/>
      <c r="M69" s="56"/>
      <c r="N69" s="56"/>
      <c r="O69" s="56"/>
      <c r="P69" s="56"/>
    </row>
    <row r="70" spans="11:16" ht="12.75">
      <c r="K70" s="52"/>
      <c r="L70" s="56"/>
      <c r="M70" s="56"/>
      <c r="N70" s="56"/>
      <c r="O70" s="56"/>
      <c r="P70" s="56"/>
    </row>
    <row r="71" spans="11:16" ht="12.75">
      <c r="K71" s="52"/>
      <c r="L71" s="56"/>
      <c r="M71" s="56"/>
      <c r="N71" s="56"/>
      <c r="O71" s="56"/>
      <c r="P71" s="56"/>
    </row>
    <row r="72" spans="11:16" ht="12.75">
      <c r="K72" s="52"/>
      <c r="L72" s="56"/>
      <c r="M72" s="56"/>
      <c r="N72" s="56"/>
      <c r="O72" s="56"/>
      <c r="P72" s="56"/>
    </row>
    <row r="73" spans="11:16" ht="12.75">
      <c r="K73" s="52"/>
      <c r="L73" s="56"/>
      <c r="M73" s="56"/>
      <c r="N73" s="56"/>
      <c r="O73" s="56"/>
      <c r="P73" s="56"/>
    </row>
    <row r="74" spans="11:16" ht="12.75">
      <c r="K74" s="52"/>
      <c r="L74" s="56"/>
      <c r="M74" s="56"/>
      <c r="N74" s="56"/>
      <c r="O74" s="56"/>
      <c r="P74" s="56"/>
    </row>
    <row r="75" spans="11:16" ht="12.75">
      <c r="K75" s="52"/>
      <c r="L75" s="56"/>
      <c r="M75" s="56"/>
      <c r="N75" s="56"/>
      <c r="O75" s="56"/>
      <c r="P75" s="56"/>
    </row>
    <row r="76" spans="11:16" ht="12.75">
      <c r="K76" s="52" t="s">
        <v>28</v>
      </c>
      <c r="L76" s="56"/>
      <c r="M76" s="56"/>
      <c r="N76" s="56"/>
      <c r="O76" s="56"/>
      <c r="P76" s="56"/>
    </row>
    <row r="77" spans="11:16" ht="12.75">
      <c r="K77" s="52"/>
      <c r="L77" s="56"/>
      <c r="M77" s="56"/>
      <c r="N77" s="56"/>
      <c r="O77" s="56"/>
      <c r="P77" s="56"/>
    </row>
    <row r="78" spans="11:16" ht="12.75">
      <c r="K78" s="52"/>
      <c r="L78" s="56"/>
      <c r="M78" s="56"/>
      <c r="N78" s="56"/>
      <c r="O78" s="56"/>
      <c r="P78" s="56"/>
    </row>
    <row r="79" spans="11:16" ht="12.75">
      <c r="K79" s="52"/>
      <c r="L79" s="56"/>
      <c r="M79" s="56"/>
      <c r="N79" s="56"/>
      <c r="O79" s="56"/>
      <c r="P79" s="56"/>
    </row>
    <row r="80" spans="11:16" ht="12.75">
      <c r="K80" s="52"/>
      <c r="L80" s="56"/>
      <c r="M80" s="56"/>
      <c r="N80" s="56"/>
      <c r="O80" s="56"/>
      <c r="P80" s="56"/>
    </row>
    <row r="81" spans="11:16" ht="12.75">
      <c r="K81" s="52"/>
      <c r="L81" s="56"/>
      <c r="M81" s="56"/>
      <c r="N81" s="56"/>
      <c r="O81" s="56"/>
      <c r="P81" s="56"/>
    </row>
    <row r="82" spans="11:16" ht="12.75">
      <c r="K82" s="52"/>
      <c r="L82" s="56"/>
      <c r="M82" s="56"/>
      <c r="N82" s="56"/>
      <c r="O82" s="56"/>
      <c r="P82" s="56"/>
    </row>
    <row r="83" spans="11:16" ht="12.75">
      <c r="K83" s="52"/>
      <c r="L83" s="56"/>
      <c r="M83" s="56"/>
      <c r="N83" s="56"/>
      <c r="O83" s="56"/>
      <c r="P83" s="56"/>
    </row>
    <row r="84" spans="11:16" ht="12.75">
      <c r="K84" s="52" t="s">
        <v>54</v>
      </c>
      <c r="L84" s="56"/>
      <c r="M84" s="56"/>
      <c r="N84" s="56"/>
      <c r="O84" s="56"/>
      <c r="P84" s="56"/>
    </row>
    <row r="85" spans="11:16" ht="12.75">
      <c r="K85" s="52"/>
      <c r="L85" s="56"/>
      <c r="M85" s="56"/>
      <c r="N85" s="56"/>
      <c r="O85" s="56"/>
      <c r="P85" s="56"/>
    </row>
    <row r="86" spans="11:16" ht="12.75">
      <c r="K86" s="52"/>
      <c r="L86" s="56"/>
      <c r="M86" s="56"/>
      <c r="N86" s="56"/>
      <c r="O86" s="56"/>
      <c r="P86" s="56"/>
    </row>
    <row r="87" spans="11:16" ht="12.75">
      <c r="K87" s="52"/>
      <c r="L87" s="56"/>
      <c r="M87" s="56"/>
      <c r="N87" s="56"/>
      <c r="O87" s="56"/>
      <c r="P87" s="56"/>
    </row>
    <row r="88" spans="11:16" ht="12.75">
      <c r="K88" s="52"/>
      <c r="L88" s="56"/>
      <c r="M88" s="56"/>
      <c r="N88" s="56"/>
      <c r="O88" s="56"/>
      <c r="P88" s="56"/>
    </row>
    <row r="89" spans="11:16" ht="12.75">
      <c r="K89" s="52"/>
      <c r="L89" s="56"/>
      <c r="M89" s="56"/>
      <c r="N89" s="56"/>
      <c r="O89" s="56"/>
      <c r="P89" s="56"/>
    </row>
    <row r="90" spans="11:16" ht="12.75">
      <c r="K90" s="52" t="s">
        <v>28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4"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85</v>
      </c>
      <c r="M1" s="123"/>
      <c r="N1" s="123"/>
      <c r="O1" s="124" t="s">
        <v>2</v>
      </c>
      <c r="P1" s="124"/>
      <c r="Q1" s="125">
        <v>42079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78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92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19" t="s">
        <v>206</v>
      </c>
      <c r="B8" s="120"/>
      <c r="C8" s="64">
        <v>1</v>
      </c>
      <c r="D8" s="65">
        <v>155</v>
      </c>
      <c r="E8" s="66">
        <v>72</v>
      </c>
      <c r="F8" s="66">
        <v>5</v>
      </c>
      <c r="G8" s="67">
        <f>IF(ISBLANK(D8),"",D8+E8)</f>
        <v>227</v>
      </c>
      <c r="H8" s="8"/>
      <c r="I8" s="4"/>
      <c r="K8" s="119" t="s">
        <v>205</v>
      </c>
      <c r="L8" s="120"/>
      <c r="M8" s="64">
        <v>1</v>
      </c>
      <c r="N8" s="65">
        <v>147</v>
      </c>
      <c r="O8" s="66">
        <v>68</v>
      </c>
      <c r="P8" s="66">
        <v>4</v>
      </c>
      <c r="Q8" s="67">
        <f>IF(ISBLANK(N8),"",N8+O8)</f>
        <v>215</v>
      </c>
      <c r="R8" s="8"/>
      <c r="S8" s="4"/>
    </row>
    <row r="9" spans="1:19" ht="12.75" customHeight="1">
      <c r="A9" s="100"/>
      <c r="B9" s="101"/>
      <c r="C9" s="33">
        <v>2</v>
      </c>
      <c r="D9" s="11">
        <v>140</v>
      </c>
      <c r="E9" s="7">
        <v>60</v>
      </c>
      <c r="F9" s="7">
        <v>4</v>
      </c>
      <c r="G9" s="68">
        <f>IF(ISBLANK(D9),"",D9+E9)</f>
        <v>200</v>
      </c>
      <c r="H9" s="8"/>
      <c r="I9" s="4"/>
      <c r="K9" s="100"/>
      <c r="L9" s="101"/>
      <c r="M9" s="33">
        <v>2</v>
      </c>
      <c r="N9" s="11">
        <v>149</v>
      </c>
      <c r="O9" s="7">
        <v>54</v>
      </c>
      <c r="P9" s="7">
        <v>3</v>
      </c>
      <c r="Q9" s="68">
        <f>IF(ISBLANK(N9),"",N9+O9)</f>
        <v>203</v>
      </c>
      <c r="R9" s="8"/>
      <c r="S9" s="4"/>
    </row>
    <row r="10" spans="1:19" ht="9.75" customHeight="1">
      <c r="A10" s="96" t="s">
        <v>204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203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2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0</v>
      </c>
    </row>
    <row r="12" spans="1:19" ht="15.75" customHeight="1" thickBot="1">
      <c r="A12" s="94">
        <v>13562</v>
      </c>
      <c r="B12" s="95"/>
      <c r="C12" s="38" t="s">
        <v>13</v>
      </c>
      <c r="D12" s="39">
        <f>IF(ISNUMBER(D8),SUM(D8:D11),"")</f>
        <v>295</v>
      </c>
      <c r="E12" s="40">
        <f>IF(ISNUMBER(E8),SUM(E8:E11),"")</f>
        <v>132</v>
      </c>
      <c r="F12" s="41">
        <f>IF(ISNUMBER(F8),SUM(F8:F11),"")</f>
        <v>9</v>
      </c>
      <c r="G12" s="42">
        <f>IF(ISNUMBER(G8),SUM(G8:G11),"")</f>
        <v>427</v>
      </c>
      <c r="H12" s="73"/>
      <c r="I12" s="136"/>
      <c r="K12" s="94">
        <v>5013</v>
      </c>
      <c r="L12" s="95"/>
      <c r="M12" s="38" t="s">
        <v>13</v>
      </c>
      <c r="N12" s="39">
        <f>IF(ISNUMBER(N8),SUM(N8:N11),"")</f>
        <v>296</v>
      </c>
      <c r="O12" s="40">
        <f>IF(ISNUMBER(O8),SUM(O8:O11),"")</f>
        <v>122</v>
      </c>
      <c r="P12" s="41">
        <f>IF(ISNUMBER(P8),SUM(P8:P11),"")</f>
        <v>7</v>
      </c>
      <c r="Q12" s="42">
        <f>IF(ISNUMBER(Q8),SUM(Q8:Q11),"")</f>
        <v>418</v>
      </c>
      <c r="R12" s="73"/>
      <c r="S12" s="136"/>
    </row>
    <row r="13" spans="1:19" ht="12.75" customHeight="1" thickTop="1">
      <c r="A13" s="98" t="s">
        <v>202</v>
      </c>
      <c r="B13" s="99"/>
      <c r="C13" s="32">
        <v>1</v>
      </c>
      <c r="D13" s="10">
        <v>122</v>
      </c>
      <c r="E13" s="6">
        <v>62</v>
      </c>
      <c r="F13" s="6">
        <v>8</v>
      </c>
      <c r="G13" s="71">
        <f>IF(ISBLANK(D13),"",D13+E13)</f>
        <v>184</v>
      </c>
      <c r="H13" s="8"/>
      <c r="I13" s="4"/>
      <c r="K13" s="98" t="s">
        <v>201</v>
      </c>
      <c r="L13" s="99"/>
      <c r="M13" s="32">
        <v>1</v>
      </c>
      <c r="N13" s="10">
        <v>125</v>
      </c>
      <c r="O13" s="6">
        <v>42</v>
      </c>
      <c r="P13" s="6">
        <v>10</v>
      </c>
      <c r="Q13" s="71">
        <f>IF(ISBLANK(N13),"",N13+O13)</f>
        <v>167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132</v>
      </c>
      <c r="E14" s="7">
        <v>54</v>
      </c>
      <c r="F14" s="7">
        <v>10</v>
      </c>
      <c r="G14" s="68">
        <f>IF(ISBLANK(D14),"",D14+E14)</f>
        <v>186</v>
      </c>
      <c r="H14" s="8"/>
      <c r="I14" s="4"/>
      <c r="K14" s="100"/>
      <c r="L14" s="101"/>
      <c r="M14" s="33">
        <v>2</v>
      </c>
      <c r="N14" s="11">
        <v>138</v>
      </c>
      <c r="O14" s="7">
        <v>44</v>
      </c>
      <c r="P14" s="7">
        <v>4</v>
      </c>
      <c r="Q14" s="68">
        <f>IF(ISBLANK(N14),"",N14+O14)</f>
        <v>182</v>
      </c>
      <c r="R14" s="8"/>
      <c r="S14" s="4"/>
    </row>
    <row r="15" spans="1:19" ht="9.75" customHeight="1">
      <c r="A15" s="96" t="s">
        <v>200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199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16602</v>
      </c>
      <c r="B17" s="95"/>
      <c r="C17" s="38" t="s">
        <v>13</v>
      </c>
      <c r="D17" s="39">
        <f>IF(ISNUMBER(D13),SUM(D13:D16),"")</f>
        <v>254</v>
      </c>
      <c r="E17" s="40">
        <f>IF(ISNUMBER(E13),SUM(E13:E16),"")</f>
        <v>116</v>
      </c>
      <c r="F17" s="41">
        <f>IF(ISNUMBER(F13),SUM(F13:F16),"")</f>
        <v>18</v>
      </c>
      <c r="G17" s="42">
        <f>IF(ISNUMBER(G13),SUM(G13:G16),"")</f>
        <v>370</v>
      </c>
      <c r="H17" s="73"/>
      <c r="I17" s="136"/>
      <c r="K17" s="94">
        <v>22252</v>
      </c>
      <c r="L17" s="95"/>
      <c r="M17" s="38" t="s">
        <v>13</v>
      </c>
      <c r="N17" s="39">
        <f>IF(ISNUMBER(N13),SUM(N13:N16),"")</f>
        <v>263</v>
      </c>
      <c r="O17" s="40">
        <f>IF(ISNUMBER(O13),SUM(O13:O16),"")</f>
        <v>86</v>
      </c>
      <c r="P17" s="41">
        <f>IF(ISNUMBER(P13),SUM(P13:P16),"")</f>
        <v>14</v>
      </c>
      <c r="Q17" s="42">
        <f>IF(ISNUMBER(Q13),SUM(Q13:Q16),"")</f>
        <v>349</v>
      </c>
      <c r="R17" s="73"/>
      <c r="S17" s="136"/>
    </row>
    <row r="18" spans="1:19" ht="12.75" customHeight="1" thickTop="1">
      <c r="A18" s="98" t="s">
        <v>198</v>
      </c>
      <c r="B18" s="99"/>
      <c r="C18" s="32">
        <v>1</v>
      </c>
      <c r="D18" s="10">
        <v>132</v>
      </c>
      <c r="E18" s="6">
        <v>54</v>
      </c>
      <c r="F18" s="6">
        <v>4</v>
      </c>
      <c r="G18" s="71">
        <f>IF(ISBLANK(D18),"",D18+E18)</f>
        <v>186</v>
      </c>
      <c r="H18" s="8"/>
      <c r="I18" s="4"/>
      <c r="K18" s="98" t="s">
        <v>197</v>
      </c>
      <c r="L18" s="99"/>
      <c r="M18" s="32">
        <v>1</v>
      </c>
      <c r="N18" s="10">
        <v>132</v>
      </c>
      <c r="O18" s="6">
        <v>54</v>
      </c>
      <c r="P18" s="6">
        <v>6</v>
      </c>
      <c r="Q18" s="71">
        <f>IF(ISBLANK(N18),"",N18+O18)</f>
        <v>186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131</v>
      </c>
      <c r="E19" s="7">
        <v>53</v>
      </c>
      <c r="F19" s="7">
        <v>3</v>
      </c>
      <c r="G19" s="68">
        <f>IF(ISBLANK(D19),"",D19+E19)</f>
        <v>184</v>
      </c>
      <c r="H19" s="8"/>
      <c r="I19" s="4"/>
      <c r="K19" s="100"/>
      <c r="L19" s="101"/>
      <c r="M19" s="33">
        <v>2</v>
      </c>
      <c r="N19" s="11">
        <v>131</v>
      </c>
      <c r="O19" s="7">
        <v>52</v>
      </c>
      <c r="P19" s="7">
        <v>5</v>
      </c>
      <c r="Q19" s="68">
        <f>IF(ISBLANK(N19),"",N19+O19)</f>
        <v>183</v>
      </c>
      <c r="R19" s="8"/>
      <c r="S19" s="4"/>
    </row>
    <row r="20" spans="1:19" ht="9.75" customHeight="1">
      <c r="A20" s="96" t="s">
        <v>152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116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23739</v>
      </c>
      <c r="B22" s="95"/>
      <c r="C22" s="38" t="s">
        <v>13</v>
      </c>
      <c r="D22" s="39">
        <f>IF(ISNUMBER(D18),SUM(D18:D21),"")</f>
        <v>263</v>
      </c>
      <c r="E22" s="40">
        <f>IF(ISNUMBER(E18),SUM(E18:E21),"")</f>
        <v>107</v>
      </c>
      <c r="F22" s="41">
        <f>IF(ISNUMBER(F18),SUM(F18:F21),"")</f>
        <v>7</v>
      </c>
      <c r="G22" s="42">
        <f>IF(ISNUMBER(G18),SUM(G18:G21),"")</f>
        <v>370</v>
      </c>
      <c r="H22" s="73"/>
      <c r="I22" s="136"/>
      <c r="K22" s="94">
        <v>22253</v>
      </c>
      <c r="L22" s="95"/>
      <c r="M22" s="38" t="s">
        <v>13</v>
      </c>
      <c r="N22" s="39">
        <f>IF(ISNUMBER(N18),SUM(N18:N21),"")</f>
        <v>263</v>
      </c>
      <c r="O22" s="40">
        <f>IF(ISNUMBER(O18),SUM(O18:O21),"")</f>
        <v>106</v>
      </c>
      <c r="P22" s="41">
        <f>IF(ISNUMBER(P18),SUM(P18:P21),"")</f>
        <v>11</v>
      </c>
      <c r="Q22" s="42">
        <f>IF(ISNUMBER(Q18),SUM(Q18:Q21),"")</f>
        <v>369</v>
      </c>
      <c r="R22" s="73"/>
      <c r="S22" s="136"/>
    </row>
    <row r="23" spans="1:19" ht="12.75" customHeight="1" thickTop="1">
      <c r="A23" s="98" t="s">
        <v>196</v>
      </c>
      <c r="B23" s="99"/>
      <c r="C23" s="32">
        <v>1</v>
      </c>
      <c r="D23" s="10">
        <v>142</v>
      </c>
      <c r="E23" s="6">
        <v>52</v>
      </c>
      <c r="F23" s="6">
        <v>7</v>
      </c>
      <c r="G23" s="71">
        <f>IF(ISBLANK(D23),"",D23+E23)</f>
        <v>194</v>
      </c>
      <c r="H23" s="8"/>
      <c r="I23" s="4"/>
      <c r="K23" s="98" t="s">
        <v>195</v>
      </c>
      <c r="L23" s="99"/>
      <c r="M23" s="32">
        <v>1</v>
      </c>
      <c r="N23" s="10">
        <v>129</v>
      </c>
      <c r="O23" s="6">
        <v>35</v>
      </c>
      <c r="P23" s="6">
        <v>10</v>
      </c>
      <c r="Q23" s="71">
        <f>IF(ISBLANK(N23),"",N23+O23)</f>
        <v>164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136</v>
      </c>
      <c r="E24" s="7">
        <v>36</v>
      </c>
      <c r="F24" s="7">
        <v>8</v>
      </c>
      <c r="G24" s="68">
        <f>IF(ISBLANK(D24),"",D24+E24)</f>
        <v>172</v>
      </c>
      <c r="H24" s="8"/>
      <c r="I24" s="4"/>
      <c r="K24" s="100"/>
      <c r="L24" s="101"/>
      <c r="M24" s="33">
        <v>2</v>
      </c>
      <c r="N24" s="11">
        <v>147</v>
      </c>
      <c r="O24" s="7">
        <v>50</v>
      </c>
      <c r="P24" s="7">
        <v>6</v>
      </c>
      <c r="Q24" s="68">
        <f>IF(ISBLANK(N24),"",N24+O24)</f>
        <v>197</v>
      </c>
      <c r="R24" s="8"/>
      <c r="S24" s="4"/>
    </row>
    <row r="25" spans="1:19" ht="9.75" customHeight="1">
      <c r="A25" s="96" t="s">
        <v>152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194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13363</v>
      </c>
      <c r="B27" s="95"/>
      <c r="C27" s="38" t="s">
        <v>13</v>
      </c>
      <c r="D27" s="39">
        <f>IF(ISNUMBER(D23),SUM(D23:D26),"")</f>
        <v>278</v>
      </c>
      <c r="E27" s="40">
        <f>IF(ISNUMBER(E23),SUM(E23:E26),"")</f>
        <v>88</v>
      </c>
      <c r="F27" s="41">
        <f>IF(ISNUMBER(F23),SUM(F23:F26),"")</f>
        <v>15</v>
      </c>
      <c r="G27" s="42">
        <f>IF(ISNUMBER(G23),SUM(G23:G26),"")</f>
        <v>366</v>
      </c>
      <c r="H27" s="73"/>
      <c r="I27" s="136"/>
      <c r="K27" s="94">
        <v>22254</v>
      </c>
      <c r="L27" s="95"/>
      <c r="M27" s="38" t="s">
        <v>13</v>
      </c>
      <c r="N27" s="39">
        <f>IF(ISNUMBER(N23),SUM(N23:N26),"")</f>
        <v>276</v>
      </c>
      <c r="O27" s="40">
        <f>IF(ISNUMBER(O23),SUM(O23:O26),"")</f>
        <v>85</v>
      </c>
      <c r="P27" s="41">
        <f>IF(ISNUMBER(P23),SUM(P23:P26),"")</f>
        <v>16</v>
      </c>
      <c r="Q27" s="42">
        <f>IF(ISNUMBER(Q23),SUM(Q23:Q26),"")</f>
        <v>361</v>
      </c>
      <c r="R27" s="73"/>
      <c r="S27" s="136"/>
    </row>
    <row r="28" spans="1:19" ht="12.75" customHeight="1" thickTop="1">
      <c r="A28" s="98" t="s">
        <v>193</v>
      </c>
      <c r="B28" s="99"/>
      <c r="C28" s="32">
        <v>1</v>
      </c>
      <c r="D28" s="10">
        <v>142</v>
      </c>
      <c r="E28" s="6">
        <v>58</v>
      </c>
      <c r="F28" s="6">
        <v>6</v>
      </c>
      <c r="G28" s="71">
        <f>IF(ISBLANK(D28),"",D28+E28)</f>
        <v>200</v>
      </c>
      <c r="H28" s="8"/>
      <c r="I28" s="4"/>
      <c r="K28" s="98" t="s">
        <v>192</v>
      </c>
      <c r="L28" s="99"/>
      <c r="M28" s="32">
        <v>1</v>
      </c>
      <c r="N28" s="10">
        <v>147</v>
      </c>
      <c r="O28" s="6">
        <v>63</v>
      </c>
      <c r="P28" s="6">
        <v>4</v>
      </c>
      <c r="Q28" s="71">
        <f>IF(ISBLANK(N28),"",N28+O28)</f>
        <v>210</v>
      </c>
      <c r="R28" s="8"/>
      <c r="S28" s="4"/>
    </row>
    <row r="29" spans="1:19" ht="12.75" customHeight="1">
      <c r="A29" s="100"/>
      <c r="B29" s="101"/>
      <c r="C29" s="33">
        <v>2</v>
      </c>
      <c r="D29" s="11">
        <v>142</v>
      </c>
      <c r="E29" s="7">
        <v>88</v>
      </c>
      <c r="F29" s="7">
        <v>1</v>
      </c>
      <c r="G29" s="68">
        <f>IF(ISBLANK(D29),"",D29+E29)</f>
        <v>230</v>
      </c>
      <c r="H29" s="8"/>
      <c r="I29" s="4"/>
      <c r="K29" s="100"/>
      <c r="L29" s="101"/>
      <c r="M29" s="33">
        <v>2</v>
      </c>
      <c r="N29" s="11">
        <v>132</v>
      </c>
      <c r="O29" s="7">
        <v>43</v>
      </c>
      <c r="P29" s="7">
        <v>7</v>
      </c>
      <c r="Q29" s="68">
        <f>IF(ISBLANK(N29),"",N29+O29)</f>
        <v>175</v>
      </c>
      <c r="R29" s="8"/>
      <c r="S29" s="4"/>
    </row>
    <row r="30" spans="1:19" ht="9.75" customHeight="1">
      <c r="A30" s="96" t="s">
        <v>174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98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2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0</v>
      </c>
    </row>
    <row r="32" spans="1:19" ht="15.75" customHeight="1" thickBot="1">
      <c r="A32" s="94">
        <v>725</v>
      </c>
      <c r="B32" s="95"/>
      <c r="C32" s="38" t="s">
        <v>13</v>
      </c>
      <c r="D32" s="39">
        <f>IF(ISNUMBER(D28),SUM(D28:D31),"")</f>
        <v>284</v>
      </c>
      <c r="E32" s="40">
        <f>IF(ISNUMBER(E28),SUM(E28:E31),"")</f>
        <v>146</v>
      </c>
      <c r="F32" s="41">
        <f>IF(ISNUMBER(F28),SUM(F28:F31),"")</f>
        <v>7</v>
      </c>
      <c r="G32" s="42">
        <f>IF(ISNUMBER(G28),SUM(G28:G31),"")</f>
        <v>430</v>
      </c>
      <c r="H32" s="73"/>
      <c r="I32" s="136"/>
      <c r="K32" s="94">
        <v>1441</v>
      </c>
      <c r="L32" s="95"/>
      <c r="M32" s="38" t="s">
        <v>13</v>
      </c>
      <c r="N32" s="39">
        <f>IF(ISNUMBER(N28),SUM(N28:N31),"")</f>
        <v>279</v>
      </c>
      <c r="O32" s="40">
        <f>IF(ISNUMBER(O28),SUM(O28:O31),"")</f>
        <v>106</v>
      </c>
      <c r="P32" s="41">
        <f>IF(ISNUMBER(P28),SUM(P28:P31),"")</f>
        <v>11</v>
      </c>
      <c r="Q32" s="42">
        <f>IF(ISNUMBER(Q28),SUM(Q28:Q31),"")</f>
        <v>385</v>
      </c>
      <c r="R32" s="73"/>
      <c r="S32" s="136"/>
    </row>
    <row r="33" spans="1:19" ht="12.75" customHeight="1" thickTop="1">
      <c r="A33" s="98" t="s">
        <v>191</v>
      </c>
      <c r="B33" s="99"/>
      <c r="C33" s="32">
        <v>1</v>
      </c>
      <c r="D33" s="10">
        <v>138</v>
      </c>
      <c r="E33" s="6">
        <v>52</v>
      </c>
      <c r="F33" s="6">
        <v>8</v>
      </c>
      <c r="G33" s="71">
        <f>IF(ISBLANK(D33),"",D33+E33)</f>
        <v>190</v>
      </c>
      <c r="H33" s="8"/>
      <c r="I33" s="4"/>
      <c r="K33" s="98" t="s">
        <v>190</v>
      </c>
      <c r="L33" s="99"/>
      <c r="M33" s="32">
        <v>1</v>
      </c>
      <c r="N33" s="10">
        <v>146</v>
      </c>
      <c r="O33" s="6">
        <v>54</v>
      </c>
      <c r="P33" s="6">
        <v>4</v>
      </c>
      <c r="Q33" s="71">
        <f>IF(ISBLANK(N33),"",N33+O33)</f>
        <v>200</v>
      </c>
      <c r="R33" s="8"/>
      <c r="S33" s="4"/>
    </row>
    <row r="34" spans="1:19" ht="12.75" customHeight="1">
      <c r="A34" s="100"/>
      <c r="B34" s="101"/>
      <c r="C34" s="33">
        <v>2</v>
      </c>
      <c r="D34" s="11">
        <v>152</v>
      </c>
      <c r="E34" s="7">
        <v>43</v>
      </c>
      <c r="F34" s="7">
        <v>7</v>
      </c>
      <c r="G34" s="68">
        <f>IF(ISBLANK(D34),"",D34+E34)</f>
        <v>195</v>
      </c>
      <c r="H34" s="8"/>
      <c r="I34" s="4"/>
      <c r="K34" s="100"/>
      <c r="L34" s="101"/>
      <c r="M34" s="33">
        <v>2</v>
      </c>
      <c r="N34" s="11">
        <v>146</v>
      </c>
      <c r="O34" s="7">
        <v>51</v>
      </c>
      <c r="P34" s="7">
        <v>4</v>
      </c>
      <c r="Q34" s="68">
        <f>IF(ISBLANK(N34),"",N34+O34)</f>
        <v>197</v>
      </c>
      <c r="R34" s="8"/>
      <c r="S34" s="4"/>
    </row>
    <row r="35" spans="1:19" ht="9.75" customHeight="1">
      <c r="A35" s="96" t="s">
        <v>189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188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15064</v>
      </c>
      <c r="B37" s="95"/>
      <c r="C37" s="38" t="s">
        <v>13</v>
      </c>
      <c r="D37" s="39">
        <f>IF(ISNUMBER(D33),SUM(D33:D36),"")</f>
        <v>290</v>
      </c>
      <c r="E37" s="40">
        <f>IF(ISNUMBER(E33),SUM(E33:E36),"")</f>
        <v>95</v>
      </c>
      <c r="F37" s="41">
        <f>IF(ISNUMBER(F33),SUM(F33:F36),"")</f>
        <v>15</v>
      </c>
      <c r="G37" s="42">
        <f>IF(ISNUMBER(G33),SUM(G33:G36),"")</f>
        <v>385</v>
      </c>
      <c r="H37" s="73"/>
      <c r="I37" s="136"/>
      <c r="K37" s="94">
        <v>23392</v>
      </c>
      <c r="L37" s="95"/>
      <c r="M37" s="38" t="s">
        <v>13</v>
      </c>
      <c r="N37" s="39">
        <f>IF(ISNUMBER(N33),SUM(N33:N36),"")</f>
        <v>292</v>
      </c>
      <c r="O37" s="40">
        <f>IF(ISNUMBER(O33),SUM(O33:O36),"")</f>
        <v>105</v>
      </c>
      <c r="P37" s="41">
        <f>IF(ISNUMBER(P33),SUM(P33:P36),"")</f>
        <v>8</v>
      </c>
      <c r="Q37" s="42">
        <f>IF(ISNUMBER(Q33),SUM(Q33:Q36),"")</f>
        <v>397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1664</v>
      </c>
      <c r="E39" s="48">
        <f>IF(ISNUMBER(E12),SUM(E12,E17,E22,E27,E32,E37),"")</f>
        <v>684</v>
      </c>
      <c r="F39" s="49">
        <f>IF(ISNUMBER(F12),SUM(F12,F17,F22,F27,F32,F37),"")</f>
        <v>71</v>
      </c>
      <c r="G39" s="43">
        <f>IF(ISNUMBER(G12),SUM(G12,G17,G22,G27,G32,G37),"")</f>
        <v>2348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1669</v>
      </c>
      <c r="O39" s="48">
        <f>IF(ISNUMBER(O12),SUM(O12,O17,O22,O27,O32,O37),"")</f>
        <v>610</v>
      </c>
      <c r="P39" s="49">
        <f>IF(ISNUMBER(P12),SUM(P12,P17,P22,P27,P32,P37),"")</f>
        <v>67</v>
      </c>
      <c r="Q39" s="43">
        <f>IF(ISNUMBER(Q12),SUM(Q12,Q17,Q22,Q27,Q32,Q37),"")</f>
        <v>2279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187</v>
      </c>
      <c r="D41" s="114"/>
      <c r="E41" s="114"/>
      <c r="G41" s="112" t="s">
        <v>16</v>
      </c>
      <c r="H41" s="113"/>
      <c r="I41" s="51">
        <f>IF(ISNUMBER(I11),SUM(I11,I16,I21,I26,I31,I36,I39),"")</f>
        <v>14</v>
      </c>
      <c r="K41" s="12"/>
      <c r="L41" s="13" t="s">
        <v>29</v>
      </c>
      <c r="M41" s="114" t="s">
        <v>186</v>
      </c>
      <c r="N41" s="114"/>
      <c r="O41" s="114"/>
      <c r="Q41" s="112" t="s">
        <v>16</v>
      </c>
      <c r="R41" s="113"/>
      <c r="S41" s="51">
        <f>IF(ISNUMBER(S11),SUM(S11,S16,S21,S26,S31,S36,S39),"")</f>
        <v>2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19</v>
      </c>
      <c r="K46" s="148"/>
    </row>
    <row r="47" spans="2:19" ht="20.25" customHeight="1">
      <c r="B47" s="2" t="s">
        <v>20</v>
      </c>
      <c r="C47" s="149" t="s">
        <v>50</v>
      </c>
      <c r="D47" s="149"/>
      <c r="I47" s="2" t="s">
        <v>21</v>
      </c>
      <c r="J47" s="150">
        <v>12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86</v>
      </c>
      <c r="M1" s="123"/>
      <c r="N1" s="123"/>
      <c r="O1" s="124" t="s">
        <v>2</v>
      </c>
      <c r="P1" s="124"/>
      <c r="Q1" s="125">
        <v>42081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77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91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19" t="s">
        <v>185</v>
      </c>
      <c r="B8" s="120"/>
      <c r="C8" s="64">
        <v>1</v>
      </c>
      <c r="D8" s="65">
        <v>136</v>
      </c>
      <c r="E8" s="66">
        <v>61</v>
      </c>
      <c r="F8" s="66">
        <v>3</v>
      </c>
      <c r="G8" s="67">
        <f>IF(ISBLANK(D8),"",D8+E8)</f>
        <v>197</v>
      </c>
      <c r="H8" s="8"/>
      <c r="I8" s="4"/>
      <c r="K8" s="119" t="s">
        <v>184</v>
      </c>
      <c r="L8" s="120"/>
      <c r="M8" s="64">
        <v>1</v>
      </c>
      <c r="N8" s="65">
        <v>141</v>
      </c>
      <c r="O8" s="66">
        <v>63</v>
      </c>
      <c r="P8" s="66">
        <v>2</v>
      </c>
      <c r="Q8" s="67">
        <f>IF(ISBLANK(N8),"",N8+O8)</f>
        <v>204</v>
      </c>
      <c r="R8" s="8"/>
      <c r="S8" s="4"/>
    </row>
    <row r="9" spans="1:19" ht="12.75" customHeight="1">
      <c r="A9" s="100"/>
      <c r="B9" s="101"/>
      <c r="C9" s="33">
        <v>2</v>
      </c>
      <c r="D9" s="11">
        <v>119</v>
      </c>
      <c r="E9" s="7">
        <v>60</v>
      </c>
      <c r="F9" s="7">
        <v>3</v>
      </c>
      <c r="G9" s="68">
        <f>IF(ISBLANK(D9),"",D9+E9)</f>
        <v>179</v>
      </c>
      <c r="H9" s="8"/>
      <c r="I9" s="4"/>
      <c r="K9" s="100"/>
      <c r="L9" s="101"/>
      <c r="M9" s="33">
        <v>2</v>
      </c>
      <c r="N9" s="11">
        <v>142</v>
      </c>
      <c r="O9" s="7">
        <v>61</v>
      </c>
      <c r="P9" s="7">
        <v>4</v>
      </c>
      <c r="Q9" s="68">
        <f>IF(ISBLANK(N9),"",N9+O9)</f>
        <v>203</v>
      </c>
      <c r="R9" s="8"/>
      <c r="S9" s="4"/>
    </row>
    <row r="10" spans="1:19" ht="9.75" customHeight="1">
      <c r="A10" s="96" t="s">
        <v>152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160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14557</v>
      </c>
      <c r="B12" s="95"/>
      <c r="C12" s="38" t="s">
        <v>13</v>
      </c>
      <c r="D12" s="39">
        <f>IF(ISNUMBER(D8),SUM(D8:D11),"")</f>
        <v>255</v>
      </c>
      <c r="E12" s="40">
        <f>IF(ISNUMBER(E8),SUM(E8:E11),"")</f>
        <v>121</v>
      </c>
      <c r="F12" s="41">
        <f>IF(ISNUMBER(F8),SUM(F8:F11),"")</f>
        <v>6</v>
      </c>
      <c r="G12" s="42">
        <f>IF(ISNUMBER(G8),SUM(G8:G11),"")</f>
        <v>376</v>
      </c>
      <c r="H12" s="73"/>
      <c r="I12" s="136"/>
      <c r="K12" s="94">
        <v>16818</v>
      </c>
      <c r="L12" s="95"/>
      <c r="M12" s="38" t="s">
        <v>13</v>
      </c>
      <c r="N12" s="39">
        <f>IF(ISNUMBER(N8),SUM(N8:N11),"")</f>
        <v>283</v>
      </c>
      <c r="O12" s="40">
        <f>IF(ISNUMBER(O8),SUM(O8:O11),"")</f>
        <v>124</v>
      </c>
      <c r="P12" s="41">
        <f>IF(ISNUMBER(P8),SUM(P8:P11),"")</f>
        <v>6</v>
      </c>
      <c r="Q12" s="42">
        <f>IF(ISNUMBER(Q8),SUM(Q8:Q11),"")</f>
        <v>407</v>
      </c>
      <c r="R12" s="73"/>
      <c r="S12" s="136"/>
    </row>
    <row r="13" spans="1:19" ht="12.75" customHeight="1" thickTop="1">
      <c r="A13" s="98" t="s">
        <v>183</v>
      </c>
      <c r="B13" s="99"/>
      <c r="C13" s="32">
        <v>1</v>
      </c>
      <c r="D13" s="10">
        <v>120</v>
      </c>
      <c r="E13" s="6">
        <v>51</v>
      </c>
      <c r="F13" s="6">
        <v>3</v>
      </c>
      <c r="G13" s="71">
        <f>IF(ISBLANK(D13),"",D13+E13)</f>
        <v>171</v>
      </c>
      <c r="H13" s="8"/>
      <c r="I13" s="4"/>
      <c r="K13" s="98" t="s">
        <v>182</v>
      </c>
      <c r="L13" s="99"/>
      <c r="M13" s="32">
        <v>1</v>
      </c>
      <c r="N13" s="10">
        <v>136</v>
      </c>
      <c r="O13" s="6">
        <v>49</v>
      </c>
      <c r="P13" s="6">
        <v>8</v>
      </c>
      <c r="Q13" s="71">
        <f>IF(ISBLANK(N13),"",N13+O13)</f>
        <v>185</v>
      </c>
      <c r="R13" s="8"/>
      <c r="S13" s="4"/>
    </row>
    <row r="14" spans="1:19" ht="12.75" customHeight="1">
      <c r="A14" s="100"/>
      <c r="B14" s="101"/>
      <c r="C14" s="33">
        <v>2</v>
      </c>
      <c r="D14" s="11">
        <v>147</v>
      </c>
      <c r="E14" s="7">
        <v>54</v>
      </c>
      <c r="F14" s="7">
        <v>3</v>
      </c>
      <c r="G14" s="68">
        <f>IF(ISBLANK(D14),"",D14+E14)</f>
        <v>201</v>
      </c>
      <c r="H14" s="8"/>
      <c r="I14" s="4"/>
      <c r="K14" s="100"/>
      <c r="L14" s="101"/>
      <c r="M14" s="33">
        <v>2</v>
      </c>
      <c r="N14" s="11">
        <v>135</v>
      </c>
      <c r="O14" s="7">
        <v>71</v>
      </c>
      <c r="P14" s="7">
        <v>5</v>
      </c>
      <c r="Q14" s="68">
        <f>IF(ISBLANK(N14),"",N14+O14)</f>
        <v>206</v>
      </c>
      <c r="R14" s="8"/>
      <c r="S14" s="4"/>
    </row>
    <row r="15" spans="1:19" ht="9.75" customHeight="1">
      <c r="A15" s="96" t="s">
        <v>181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180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0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2</v>
      </c>
    </row>
    <row r="17" spans="1:19" ht="15.75" customHeight="1" thickBot="1">
      <c r="A17" s="94">
        <v>1087</v>
      </c>
      <c r="B17" s="95"/>
      <c r="C17" s="38" t="s">
        <v>13</v>
      </c>
      <c r="D17" s="39">
        <f>IF(ISNUMBER(D13),SUM(D13:D16),"")</f>
        <v>267</v>
      </c>
      <c r="E17" s="40">
        <f>IF(ISNUMBER(E13),SUM(E13:E16),"")</f>
        <v>105</v>
      </c>
      <c r="F17" s="41">
        <f>IF(ISNUMBER(F13),SUM(F13:F16),"")</f>
        <v>6</v>
      </c>
      <c r="G17" s="42">
        <f>IF(ISNUMBER(G13),SUM(G13:G16),"")</f>
        <v>372</v>
      </c>
      <c r="H17" s="73"/>
      <c r="I17" s="136"/>
      <c r="K17" s="94">
        <v>21902</v>
      </c>
      <c r="L17" s="95"/>
      <c r="M17" s="38" t="s">
        <v>13</v>
      </c>
      <c r="N17" s="39">
        <f>IF(ISNUMBER(N13),SUM(N13:N16),"")</f>
        <v>271</v>
      </c>
      <c r="O17" s="40">
        <f>IF(ISNUMBER(O13),SUM(O13:O16),"")</f>
        <v>120</v>
      </c>
      <c r="P17" s="41">
        <f>IF(ISNUMBER(P13),SUM(P13:P16),"")</f>
        <v>13</v>
      </c>
      <c r="Q17" s="42">
        <f>IF(ISNUMBER(Q13),SUM(Q13:Q16),"")</f>
        <v>391</v>
      </c>
      <c r="R17" s="73"/>
      <c r="S17" s="136"/>
    </row>
    <row r="18" spans="1:19" ht="12.75" customHeight="1" thickTop="1">
      <c r="A18" s="98" t="s">
        <v>179</v>
      </c>
      <c r="B18" s="99"/>
      <c r="C18" s="32">
        <v>1</v>
      </c>
      <c r="D18" s="10">
        <v>111</v>
      </c>
      <c r="E18" s="6">
        <v>44</v>
      </c>
      <c r="F18" s="6">
        <v>9</v>
      </c>
      <c r="G18" s="71">
        <f>IF(ISBLANK(D18),"",D18+E18)</f>
        <v>155</v>
      </c>
      <c r="H18" s="8"/>
      <c r="I18" s="4"/>
      <c r="K18" s="98" t="s">
        <v>178</v>
      </c>
      <c r="L18" s="99"/>
      <c r="M18" s="32">
        <v>1</v>
      </c>
      <c r="N18" s="10">
        <v>136</v>
      </c>
      <c r="O18" s="6">
        <v>61</v>
      </c>
      <c r="P18" s="6">
        <v>5</v>
      </c>
      <c r="Q18" s="71">
        <f>IF(ISBLANK(N18),"",N18+O18)</f>
        <v>197</v>
      </c>
      <c r="R18" s="8"/>
      <c r="S18" s="4"/>
    </row>
    <row r="19" spans="1:19" ht="12.75" customHeight="1">
      <c r="A19" s="100"/>
      <c r="B19" s="101"/>
      <c r="C19" s="33">
        <v>2</v>
      </c>
      <c r="D19" s="11">
        <v>95</v>
      </c>
      <c r="E19" s="7">
        <v>26</v>
      </c>
      <c r="F19" s="7">
        <v>12</v>
      </c>
      <c r="G19" s="68">
        <f>IF(ISBLANK(D19),"",D19+E19)</f>
        <v>121</v>
      </c>
      <c r="H19" s="8"/>
      <c r="I19" s="4"/>
      <c r="K19" s="100"/>
      <c r="L19" s="101"/>
      <c r="M19" s="33">
        <v>2</v>
      </c>
      <c r="N19" s="11">
        <v>130</v>
      </c>
      <c r="O19" s="7">
        <v>62</v>
      </c>
      <c r="P19" s="7">
        <v>5</v>
      </c>
      <c r="Q19" s="68">
        <f>IF(ISBLANK(N19),"",N19+O19)</f>
        <v>192</v>
      </c>
      <c r="R19" s="8"/>
      <c r="S19" s="4"/>
    </row>
    <row r="20" spans="1:19" ht="9.75" customHeight="1">
      <c r="A20" s="96" t="s">
        <v>177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102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0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2</v>
      </c>
    </row>
    <row r="22" spans="1:19" ht="15.75" customHeight="1" thickBot="1">
      <c r="A22" s="94">
        <v>9399</v>
      </c>
      <c r="B22" s="95"/>
      <c r="C22" s="38" t="s">
        <v>13</v>
      </c>
      <c r="D22" s="39">
        <f>IF(ISNUMBER(D18),SUM(D18:D21),"")</f>
        <v>206</v>
      </c>
      <c r="E22" s="40">
        <f>IF(ISNUMBER(E18),SUM(E18:E21),"")</f>
        <v>70</v>
      </c>
      <c r="F22" s="41">
        <f>IF(ISNUMBER(F18),SUM(F18:F21),"")</f>
        <v>21</v>
      </c>
      <c r="G22" s="42">
        <f>IF(ISNUMBER(G18),SUM(G18:G21),"")</f>
        <v>276</v>
      </c>
      <c r="H22" s="73"/>
      <c r="I22" s="136"/>
      <c r="K22" s="94">
        <v>15375</v>
      </c>
      <c r="L22" s="95"/>
      <c r="M22" s="38" t="s">
        <v>13</v>
      </c>
      <c r="N22" s="39">
        <f>IF(ISNUMBER(N18),SUM(N18:N21),"")</f>
        <v>266</v>
      </c>
      <c r="O22" s="40">
        <f>IF(ISNUMBER(O18),SUM(O18:O21),"")</f>
        <v>123</v>
      </c>
      <c r="P22" s="41">
        <f>IF(ISNUMBER(P18),SUM(P18:P21),"")</f>
        <v>10</v>
      </c>
      <c r="Q22" s="42">
        <f>IF(ISNUMBER(Q18),SUM(Q18:Q21),"")</f>
        <v>389</v>
      </c>
      <c r="R22" s="73"/>
      <c r="S22" s="136"/>
    </row>
    <row r="23" spans="1:19" ht="12.75" customHeight="1" thickTop="1">
      <c r="A23" s="98" t="s">
        <v>176</v>
      </c>
      <c r="B23" s="99"/>
      <c r="C23" s="32">
        <v>1</v>
      </c>
      <c r="D23" s="10">
        <v>135</v>
      </c>
      <c r="E23" s="6">
        <v>66</v>
      </c>
      <c r="F23" s="6">
        <v>2</v>
      </c>
      <c r="G23" s="71">
        <f>IF(ISBLANK(D23),"",D23+E23)</f>
        <v>201</v>
      </c>
      <c r="H23" s="8"/>
      <c r="I23" s="4"/>
      <c r="K23" s="98" t="s">
        <v>175</v>
      </c>
      <c r="L23" s="99"/>
      <c r="M23" s="32">
        <v>1</v>
      </c>
      <c r="N23" s="10">
        <v>122</v>
      </c>
      <c r="O23" s="6">
        <v>63</v>
      </c>
      <c r="P23" s="6">
        <v>2</v>
      </c>
      <c r="Q23" s="71">
        <f>IF(ISBLANK(N23),"",N23+O23)</f>
        <v>185</v>
      </c>
      <c r="R23" s="8"/>
      <c r="S23" s="4"/>
    </row>
    <row r="24" spans="1:19" ht="12.75" customHeight="1">
      <c r="A24" s="100"/>
      <c r="B24" s="101"/>
      <c r="C24" s="33">
        <v>2</v>
      </c>
      <c r="D24" s="11">
        <v>151</v>
      </c>
      <c r="E24" s="7">
        <v>44</v>
      </c>
      <c r="F24" s="7">
        <v>8</v>
      </c>
      <c r="G24" s="68">
        <f>IF(ISBLANK(D24),"",D24+E24)</f>
        <v>195</v>
      </c>
      <c r="H24" s="8"/>
      <c r="I24" s="4"/>
      <c r="K24" s="100"/>
      <c r="L24" s="101"/>
      <c r="M24" s="33">
        <v>2</v>
      </c>
      <c r="N24" s="11">
        <v>125</v>
      </c>
      <c r="O24" s="7">
        <v>62</v>
      </c>
      <c r="P24" s="7">
        <v>3</v>
      </c>
      <c r="Q24" s="68">
        <f>IF(ISBLANK(N24),"",N24+O24)</f>
        <v>187</v>
      </c>
      <c r="R24" s="8"/>
      <c r="S24" s="4"/>
    </row>
    <row r="25" spans="1:19" ht="9.75" customHeight="1">
      <c r="A25" s="96" t="s">
        <v>174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173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13083</v>
      </c>
      <c r="B27" s="95"/>
      <c r="C27" s="38" t="s">
        <v>13</v>
      </c>
      <c r="D27" s="39">
        <f>IF(ISNUMBER(D23),SUM(D23:D26),"")</f>
        <v>286</v>
      </c>
      <c r="E27" s="40">
        <f>IF(ISNUMBER(E23),SUM(E23:E26),"")</f>
        <v>110</v>
      </c>
      <c r="F27" s="41">
        <f>IF(ISNUMBER(F23),SUM(F23:F26),"")</f>
        <v>10</v>
      </c>
      <c r="G27" s="42">
        <f>IF(ISNUMBER(G23),SUM(G23:G26),"")</f>
        <v>396</v>
      </c>
      <c r="H27" s="73"/>
      <c r="I27" s="136"/>
      <c r="K27" s="94">
        <v>10964</v>
      </c>
      <c r="L27" s="95"/>
      <c r="M27" s="38" t="s">
        <v>13</v>
      </c>
      <c r="N27" s="39">
        <f>IF(ISNUMBER(N23),SUM(N23:N26),"")</f>
        <v>247</v>
      </c>
      <c r="O27" s="40">
        <f>IF(ISNUMBER(O23),SUM(O23:O26),"")</f>
        <v>125</v>
      </c>
      <c r="P27" s="41">
        <f>IF(ISNUMBER(P23),SUM(P23:P26),"")</f>
        <v>5</v>
      </c>
      <c r="Q27" s="42">
        <f>IF(ISNUMBER(Q23),SUM(Q23:Q26),"")</f>
        <v>372</v>
      </c>
      <c r="R27" s="73"/>
      <c r="S27" s="136"/>
    </row>
    <row r="28" spans="1:19" ht="12.75" customHeight="1" thickTop="1">
      <c r="A28" s="98" t="s">
        <v>172</v>
      </c>
      <c r="B28" s="99"/>
      <c r="C28" s="32">
        <v>1</v>
      </c>
      <c r="D28" s="10">
        <v>124</v>
      </c>
      <c r="E28" s="6">
        <v>42</v>
      </c>
      <c r="F28" s="6">
        <v>3</v>
      </c>
      <c r="G28" s="71">
        <f>IF(ISBLANK(D28),"",D28+E28)</f>
        <v>166</v>
      </c>
      <c r="H28" s="8"/>
      <c r="I28" s="4"/>
      <c r="K28" s="98" t="s">
        <v>171</v>
      </c>
      <c r="L28" s="99"/>
      <c r="M28" s="32">
        <v>1</v>
      </c>
      <c r="N28" s="10">
        <v>143</v>
      </c>
      <c r="O28" s="6">
        <v>53</v>
      </c>
      <c r="P28" s="6">
        <v>1</v>
      </c>
      <c r="Q28" s="71">
        <f>IF(ISBLANK(N28),"",N28+O28)</f>
        <v>196</v>
      </c>
      <c r="R28" s="8"/>
      <c r="S28" s="4"/>
    </row>
    <row r="29" spans="1:19" ht="12.75" customHeight="1">
      <c r="A29" s="100"/>
      <c r="B29" s="101"/>
      <c r="C29" s="33">
        <v>2</v>
      </c>
      <c r="D29" s="11">
        <v>127</v>
      </c>
      <c r="E29" s="7">
        <v>41</v>
      </c>
      <c r="F29" s="7">
        <v>8</v>
      </c>
      <c r="G29" s="68">
        <f>IF(ISBLANK(D29),"",D29+E29)</f>
        <v>168</v>
      </c>
      <c r="H29" s="8"/>
      <c r="I29" s="4"/>
      <c r="K29" s="100"/>
      <c r="L29" s="101"/>
      <c r="M29" s="33">
        <v>2</v>
      </c>
      <c r="N29" s="11">
        <v>147</v>
      </c>
      <c r="O29" s="7">
        <v>51</v>
      </c>
      <c r="P29" s="7">
        <v>4</v>
      </c>
      <c r="Q29" s="68">
        <f>IF(ISBLANK(N29),"",N29+O29)</f>
        <v>198</v>
      </c>
      <c r="R29" s="8"/>
      <c r="S29" s="4"/>
    </row>
    <row r="30" spans="1:19" ht="9.75" customHeight="1">
      <c r="A30" s="96" t="s">
        <v>128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170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19667</v>
      </c>
      <c r="B32" s="95"/>
      <c r="C32" s="38" t="s">
        <v>13</v>
      </c>
      <c r="D32" s="39">
        <f>IF(ISNUMBER(D28),SUM(D28:D31),"")</f>
        <v>251</v>
      </c>
      <c r="E32" s="40">
        <f>IF(ISNUMBER(E28),SUM(E28:E31),"")</f>
        <v>83</v>
      </c>
      <c r="F32" s="41">
        <f>IF(ISNUMBER(F28),SUM(F28:F31),"")</f>
        <v>11</v>
      </c>
      <c r="G32" s="42">
        <f>IF(ISNUMBER(G28),SUM(G28:G31),"")</f>
        <v>334</v>
      </c>
      <c r="H32" s="73"/>
      <c r="I32" s="136"/>
      <c r="K32" s="94">
        <v>16819</v>
      </c>
      <c r="L32" s="95"/>
      <c r="M32" s="38" t="s">
        <v>13</v>
      </c>
      <c r="N32" s="39">
        <f>IF(ISNUMBER(N28),SUM(N28:N31),"")</f>
        <v>290</v>
      </c>
      <c r="O32" s="40">
        <f>IF(ISNUMBER(O28),SUM(O28:O31),"")</f>
        <v>104</v>
      </c>
      <c r="P32" s="41">
        <f>IF(ISNUMBER(P28),SUM(P28:P31),"")</f>
        <v>5</v>
      </c>
      <c r="Q32" s="42">
        <f>IF(ISNUMBER(Q28),SUM(Q28:Q31),"")</f>
        <v>394</v>
      </c>
      <c r="R32" s="73"/>
      <c r="S32" s="136"/>
    </row>
    <row r="33" spans="1:19" ht="12.75" customHeight="1" thickTop="1">
      <c r="A33" s="98" t="s">
        <v>169</v>
      </c>
      <c r="B33" s="99"/>
      <c r="C33" s="32">
        <v>1</v>
      </c>
      <c r="D33" s="10">
        <v>129</v>
      </c>
      <c r="E33" s="6">
        <v>52</v>
      </c>
      <c r="F33" s="6">
        <v>5</v>
      </c>
      <c r="G33" s="71">
        <f>IF(ISBLANK(D33),"",D33+E33)</f>
        <v>181</v>
      </c>
      <c r="H33" s="8"/>
      <c r="I33" s="4"/>
      <c r="K33" s="98" t="s">
        <v>168</v>
      </c>
      <c r="L33" s="99"/>
      <c r="M33" s="32">
        <v>1</v>
      </c>
      <c r="N33" s="10">
        <v>136</v>
      </c>
      <c r="O33" s="6">
        <v>44</v>
      </c>
      <c r="P33" s="6">
        <v>8</v>
      </c>
      <c r="Q33" s="71">
        <f>IF(ISBLANK(N33),"",N33+O33)</f>
        <v>180</v>
      </c>
      <c r="R33" s="8"/>
      <c r="S33" s="4"/>
    </row>
    <row r="34" spans="1:19" ht="12.75" customHeight="1">
      <c r="A34" s="100"/>
      <c r="B34" s="101"/>
      <c r="C34" s="33">
        <v>2</v>
      </c>
      <c r="D34" s="11">
        <v>146</v>
      </c>
      <c r="E34" s="7">
        <v>50</v>
      </c>
      <c r="F34" s="7">
        <v>1</v>
      </c>
      <c r="G34" s="68">
        <f>IF(ISBLANK(D34),"",D34+E34)</f>
        <v>196</v>
      </c>
      <c r="H34" s="8"/>
      <c r="I34" s="4"/>
      <c r="K34" s="100"/>
      <c r="L34" s="101"/>
      <c r="M34" s="33">
        <v>2</v>
      </c>
      <c r="N34" s="11">
        <v>136</v>
      </c>
      <c r="O34" s="7">
        <v>45</v>
      </c>
      <c r="P34" s="7">
        <v>9</v>
      </c>
      <c r="Q34" s="68">
        <f>IF(ISBLANK(N34),"",N34+O34)</f>
        <v>181</v>
      </c>
      <c r="R34" s="8"/>
      <c r="S34" s="4"/>
    </row>
    <row r="35" spans="1:19" ht="9.75" customHeight="1">
      <c r="A35" s="96" t="s">
        <v>157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136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2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0</v>
      </c>
    </row>
    <row r="37" spans="1:19" ht="15.75" customHeight="1" thickBot="1">
      <c r="A37" s="94">
        <v>21646</v>
      </c>
      <c r="B37" s="95"/>
      <c r="C37" s="38" t="s">
        <v>13</v>
      </c>
      <c r="D37" s="39">
        <f>IF(ISNUMBER(D33),SUM(D33:D36),"")</f>
        <v>275</v>
      </c>
      <c r="E37" s="40">
        <f>IF(ISNUMBER(E33),SUM(E33:E36),"")</f>
        <v>102</v>
      </c>
      <c r="F37" s="41">
        <f>IF(ISNUMBER(F33),SUM(F33:F36),"")</f>
        <v>6</v>
      </c>
      <c r="G37" s="42">
        <f>IF(ISNUMBER(G33),SUM(G33:G36),"")</f>
        <v>377</v>
      </c>
      <c r="H37" s="73"/>
      <c r="I37" s="136"/>
      <c r="K37" s="94">
        <v>14611</v>
      </c>
      <c r="L37" s="95"/>
      <c r="M37" s="38" t="s">
        <v>13</v>
      </c>
      <c r="N37" s="39">
        <f>IF(ISNUMBER(N33),SUM(N33:N36),"")</f>
        <v>272</v>
      </c>
      <c r="O37" s="40">
        <f>IF(ISNUMBER(O33),SUM(O33:O36),"")</f>
        <v>89</v>
      </c>
      <c r="P37" s="41">
        <f>IF(ISNUMBER(P33),SUM(P33:P36),"")</f>
        <v>17</v>
      </c>
      <c r="Q37" s="42">
        <f>IF(ISNUMBER(Q33),SUM(Q33:Q36),"")</f>
        <v>361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1540</v>
      </c>
      <c r="E39" s="48">
        <f>IF(ISNUMBER(E12),SUM(E12,E17,E22,E27,E32,E37),"")</f>
        <v>591</v>
      </c>
      <c r="F39" s="49">
        <f>IF(ISNUMBER(F12),SUM(F12,F17,F22,F27,F32,F37),"")</f>
        <v>60</v>
      </c>
      <c r="G39" s="43">
        <f>IF(ISNUMBER(G12),SUM(G12,G17,G22,G27,G32,G37),"")</f>
        <v>2131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1629</v>
      </c>
      <c r="O39" s="48">
        <f>IF(ISNUMBER(O12),SUM(O12,O17,O22,O27,O32,O37),"")</f>
        <v>685</v>
      </c>
      <c r="P39" s="49">
        <f>IF(ISNUMBER(P12),SUM(P12,P17,P22,P27,P32,P37),"")</f>
        <v>56</v>
      </c>
      <c r="Q39" s="43">
        <f>IF(ISNUMBER(Q12),SUM(Q12,Q17,Q22,Q27,Q32,Q37),"")</f>
        <v>2314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167</v>
      </c>
      <c r="D41" s="114"/>
      <c r="E41" s="114"/>
      <c r="G41" s="112" t="s">
        <v>16</v>
      </c>
      <c r="H41" s="113"/>
      <c r="I41" s="51">
        <f>IF(ISNUMBER(I11),SUM(I11,I16,I21,I26,I31,I36,I39),"")</f>
        <v>4</v>
      </c>
      <c r="K41" s="12"/>
      <c r="L41" s="13" t="s">
        <v>29</v>
      </c>
      <c r="M41" s="114" t="s">
        <v>166</v>
      </c>
      <c r="N41" s="114"/>
      <c r="O41" s="114"/>
      <c r="Q41" s="112" t="s">
        <v>16</v>
      </c>
      <c r="R41" s="113"/>
      <c r="S41" s="51">
        <f>IF(ISNUMBER(S11),SUM(S11,S16,S21,S26,S31,S36,S39),"")</f>
        <v>12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18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11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64</v>
      </c>
      <c r="M1" s="123"/>
      <c r="N1" s="123"/>
      <c r="O1" s="124" t="s">
        <v>2</v>
      </c>
      <c r="P1" s="124"/>
      <c r="Q1" s="125">
        <v>42082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81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80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98" t="s">
        <v>165</v>
      </c>
      <c r="B8" s="99"/>
      <c r="C8" s="64">
        <v>1</v>
      </c>
      <c r="D8" s="65">
        <v>135</v>
      </c>
      <c r="E8" s="66">
        <v>45</v>
      </c>
      <c r="F8" s="66">
        <v>11</v>
      </c>
      <c r="G8" s="67">
        <f>IF(ISBLANK(D8),"",D8+E8)</f>
        <v>180</v>
      </c>
      <c r="H8" s="8"/>
      <c r="I8" s="4"/>
      <c r="K8" s="119" t="s">
        <v>164</v>
      </c>
      <c r="L8" s="120"/>
      <c r="M8" s="64">
        <v>1</v>
      </c>
      <c r="N8" s="65">
        <v>114</v>
      </c>
      <c r="O8" s="66">
        <v>42</v>
      </c>
      <c r="P8" s="66">
        <v>9</v>
      </c>
      <c r="Q8" s="67">
        <f>IF(ISBLANK(N8),"",N8+O8)</f>
        <v>156</v>
      </c>
      <c r="R8" s="8"/>
      <c r="S8" s="4"/>
    </row>
    <row r="9" spans="1:19" ht="12.75" customHeight="1">
      <c r="A9" s="100"/>
      <c r="B9" s="101"/>
      <c r="C9" s="33">
        <v>2</v>
      </c>
      <c r="D9" s="11">
        <v>132</v>
      </c>
      <c r="E9" s="7">
        <v>44</v>
      </c>
      <c r="F9" s="7">
        <v>6</v>
      </c>
      <c r="G9" s="68">
        <f>IF(ISBLANK(D9),"",D9+E9)</f>
        <v>176</v>
      </c>
      <c r="H9" s="8"/>
      <c r="I9" s="4"/>
      <c r="K9" s="100"/>
      <c r="L9" s="101"/>
      <c r="M9" s="33">
        <v>2</v>
      </c>
      <c r="N9" s="11">
        <v>140</v>
      </c>
      <c r="O9" s="7">
        <v>35</v>
      </c>
      <c r="P9" s="7">
        <v>10</v>
      </c>
      <c r="Q9" s="68">
        <f>IF(ISBLANK(N9),"",N9+O9)</f>
        <v>175</v>
      </c>
      <c r="R9" s="8"/>
      <c r="S9" s="4"/>
    </row>
    <row r="10" spans="1:19" ht="9.75" customHeight="1">
      <c r="A10" s="96" t="s">
        <v>152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98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2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0</v>
      </c>
    </row>
    <row r="12" spans="1:19" ht="15.75" customHeight="1" thickBot="1">
      <c r="A12" s="94">
        <v>22614</v>
      </c>
      <c r="B12" s="95"/>
      <c r="C12" s="38" t="s">
        <v>13</v>
      </c>
      <c r="D12" s="39">
        <f>IF(ISNUMBER(D8),SUM(D8:D11),"")</f>
        <v>267</v>
      </c>
      <c r="E12" s="40">
        <f>IF(ISNUMBER(E8),SUM(E8:E11),"")</f>
        <v>89</v>
      </c>
      <c r="F12" s="41">
        <f>IF(ISNUMBER(F8),SUM(F8:F11),"")</f>
        <v>17</v>
      </c>
      <c r="G12" s="42">
        <f>IF(ISNUMBER(G8),SUM(G8:G11),"")</f>
        <v>356</v>
      </c>
      <c r="H12" s="73"/>
      <c r="I12" s="136"/>
      <c r="K12" s="94">
        <v>15292</v>
      </c>
      <c r="L12" s="95"/>
      <c r="M12" s="38" t="s">
        <v>13</v>
      </c>
      <c r="N12" s="39">
        <f>IF(ISNUMBER(N8),SUM(N8:N11),"")</f>
        <v>254</v>
      </c>
      <c r="O12" s="40">
        <f>IF(ISNUMBER(O8),SUM(O8:O11),"")</f>
        <v>77</v>
      </c>
      <c r="P12" s="41">
        <f>IF(ISNUMBER(P8),SUM(P8:P11),"")</f>
        <v>19</v>
      </c>
      <c r="Q12" s="42">
        <f>IF(ISNUMBER(Q8),SUM(Q8:Q11),"")</f>
        <v>331</v>
      </c>
      <c r="R12" s="73"/>
      <c r="S12" s="136"/>
    </row>
    <row r="13" spans="1:19" ht="12.75" customHeight="1" thickTop="1">
      <c r="A13" s="98" t="s">
        <v>163</v>
      </c>
      <c r="B13" s="99"/>
      <c r="C13" s="32">
        <v>1</v>
      </c>
      <c r="D13" s="10">
        <v>138</v>
      </c>
      <c r="E13" s="6">
        <v>43</v>
      </c>
      <c r="F13" s="6">
        <v>9</v>
      </c>
      <c r="G13" s="71">
        <f>IF(ISBLANK(D13),"",D13+E13)</f>
        <v>181</v>
      </c>
      <c r="H13" s="8"/>
      <c r="I13" s="4"/>
      <c r="K13" s="98" t="s">
        <v>162</v>
      </c>
      <c r="L13" s="99"/>
      <c r="M13" s="32">
        <v>1</v>
      </c>
      <c r="N13" s="10">
        <v>93</v>
      </c>
      <c r="O13" s="6">
        <v>44</v>
      </c>
      <c r="P13" s="6">
        <v>10</v>
      </c>
      <c r="Q13" s="71">
        <f>IF(ISBLANK(N13),"",N13+O13)</f>
        <v>137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138</v>
      </c>
      <c r="E14" s="7">
        <v>62</v>
      </c>
      <c r="F14" s="7">
        <v>2</v>
      </c>
      <c r="G14" s="68">
        <f>IF(ISBLANK(D14),"",D14+E14)</f>
        <v>200</v>
      </c>
      <c r="H14" s="8"/>
      <c r="I14" s="4"/>
      <c r="K14" s="100"/>
      <c r="L14" s="101"/>
      <c r="M14" s="33">
        <v>2</v>
      </c>
      <c r="N14" s="11">
        <v>100</v>
      </c>
      <c r="O14" s="7">
        <v>34</v>
      </c>
      <c r="P14" s="7">
        <v>12</v>
      </c>
      <c r="Q14" s="68">
        <f>IF(ISBLANK(N14),"",N14+O14)</f>
        <v>134</v>
      </c>
      <c r="R14" s="8"/>
      <c r="S14" s="4"/>
    </row>
    <row r="15" spans="1:19" ht="9.75" customHeight="1">
      <c r="A15" s="96" t="s">
        <v>161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160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4388</v>
      </c>
      <c r="B17" s="95"/>
      <c r="C17" s="38" t="s">
        <v>13</v>
      </c>
      <c r="D17" s="39">
        <f>IF(ISNUMBER(D13),SUM(D13:D16),"")</f>
        <v>276</v>
      </c>
      <c r="E17" s="40">
        <f>IF(ISNUMBER(E13),SUM(E13:E16),"")</f>
        <v>105</v>
      </c>
      <c r="F17" s="41">
        <f>IF(ISNUMBER(F13),SUM(F13:F16),"")</f>
        <v>11</v>
      </c>
      <c r="G17" s="42">
        <f>IF(ISNUMBER(G13),SUM(G13:G16),"")</f>
        <v>381</v>
      </c>
      <c r="H17" s="73"/>
      <c r="I17" s="136"/>
      <c r="K17" s="94">
        <v>23675</v>
      </c>
      <c r="L17" s="95"/>
      <c r="M17" s="38" t="s">
        <v>13</v>
      </c>
      <c r="N17" s="39">
        <f>IF(ISNUMBER(N13),SUM(N13:N16),"")</f>
        <v>193</v>
      </c>
      <c r="O17" s="40">
        <f>IF(ISNUMBER(O13),SUM(O13:O16),"")</f>
        <v>78</v>
      </c>
      <c r="P17" s="41">
        <f>IF(ISNUMBER(P13),SUM(P13:P16),"")</f>
        <v>22</v>
      </c>
      <c r="Q17" s="42">
        <f>IF(ISNUMBER(Q13),SUM(Q13:Q16),"")</f>
        <v>271</v>
      </c>
      <c r="R17" s="73"/>
      <c r="S17" s="136"/>
    </row>
    <row r="18" spans="1:19" ht="12.75" customHeight="1" thickTop="1">
      <c r="A18" s="98" t="s">
        <v>159</v>
      </c>
      <c r="B18" s="99"/>
      <c r="C18" s="32">
        <v>1</v>
      </c>
      <c r="D18" s="10">
        <v>125</v>
      </c>
      <c r="E18" s="6">
        <v>36</v>
      </c>
      <c r="F18" s="6">
        <v>9</v>
      </c>
      <c r="G18" s="71">
        <f>IF(ISBLANK(D18),"",D18+E18)</f>
        <v>161</v>
      </c>
      <c r="H18" s="8"/>
      <c r="I18" s="4"/>
      <c r="K18" s="98" t="s">
        <v>153</v>
      </c>
      <c r="L18" s="99"/>
      <c r="M18" s="32">
        <v>1</v>
      </c>
      <c r="N18" s="10">
        <v>143</v>
      </c>
      <c r="O18" s="6">
        <v>43</v>
      </c>
      <c r="P18" s="6">
        <v>6</v>
      </c>
      <c r="Q18" s="71">
        <f>IF(ISBLANK(N18),"",N18+O18)</f>
        <v>186</v>
      </c>
      <c r="R18" s="8"/>
      <c r="S18" s="4"/>
    </row>
    <row r="19" spans="1:19" ht="12.75" customHeight="1">
      <c r="A19" s="100"/>
      <c r="B19" s="101"/>
      <c r="C19" s="33">
        <v>2</v>
      </c>
      <c r="D19" s="11">
        <v>129</v>
      </c>
      <c r="E19" s="7">
        <v>44</v>
      </c>
      <c r="F19" s="7">
        <v>7</v>
      </c>
      <c r="G19" s="68">
        <f>IF(ISBLANK(D19),"",D19+E19)</f>
        <v>173</v>
      </c>
      <c r="H19" s="8"/>
      <c r="I19" s="4"/>
      <c r="K19" s="100"/>
      <c r="L19" s="101"/>
      <c r="M19" s="33">
        <v>2</v>
      </c>
      <c r="N19" s="11">
        <v>136</v>
      </c>
      <c r="O19" s="7">
        <v>58</v>
      </c>
      <c r="P19" s="7">
        <v>2</v>
      </c>
      <c r="Q19" s="68">
        <f>IF(ISBLANK(N19),"",N19+O19)</f>
        <v>194</v>
      </c>
      <c r="R19" s="8"/>
      <c r="S19" s="4"/>
    </row>
    <row r="20" spans="1:19" ht="9.75" customHeight="1">
      <c r="A20" s="96" t="s">
        <v>158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157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0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2</v>
      </c>
    </row>
    <row r="22" spans="1:19" ht="15.75" customHeight="1" thickBot="1">
      <c r="A22" s="94">
        <v>21830</v>
      </c>
      <c r="B22" s="95"/>
      <c r="C22" s="38" t="s">
        <v>13</v>
      </c>
      <c r="D22" s="39">
        <f>IF(ISNUMBER(D18),SUM(D18:D21),"")</f>
        <v>254</v>
      </c>
      <c r="E22" s="40">
        <f>IF(ISNUMBER(E18),SUM(E18:E21),"")</f>
        <v>80</v>
      </c>
      <c r="F22" s="41">
        <f>IF(ISNUMBER(F18),SUM(F18:F21),"")</f>
        <v>16</v>
      </c>
      <c r="G22" s="42">
        <f>IF(ISNUMBER(G18),SUM(G18:G21),"")</f>
        <v>334</v>
      </c>
      <c r="H22" s="73"/>
      <c r="I22" s="136"/>
      <c r="K22" s="94">
        <v>22479</v>
      </c>
      <c r="L22" s="95"/>
      <c r="M22" s="38" t="s">
        <v>13</v>
      </c>
      <c r="N22" s="39">
        <f>IF(ISNUMBER(N18),SUM(N18:N21),"")</f>
        <v>279</v>
      </c>
      <c r="O22" s="40">
        <f>IF(ISNUMBER(O18),SUM(O18:O21),"")</f>
        <v>101</v>
      </c>
      <c r="P22" s="41">
        <f>IF(ISNUMBER(P18),SUM(P18:P21),"")</f>
        <v>8</v>
      </c>
      <c r="Q22" s="42">
        <f>IF(ISNUMBER(Q18),SUM(Q18:Q21),"")</f>
        <v>380</v>
      </c>
      <c r="R22" s="73"/>
      <c r="S22" s="136"/>
    </row>
    <row r="23" spans="1:19" ht="12.75" customHeight="1" thickTop="1">
      <c r="A23" s="98" t="s">
        <v>156</v>
      </c>
      <c r="B23" s="99"/>
      <c r="C23" s="32">
        <v>1</v>
      </c>
      <c r="D23" s="10">
        <v>108</v>
      </c>
      <c r="E23" s="6">
        <v>34</v>
      </c>
      <c r="F23" s="6">
        <v>12</v>
      </c>
      <c r="G23" s="71">
        <f>IF(ISBLANK(D23),"",D23+E23)</f>
        <v>142</v>
      </c>
      <c r="H23" s="8"/>
      <c r="I23" s="4"/>
      <c r="K23" s="98" t="s">
        <v>155</v>
      </c>
      <c r="L23" s="99"/>
      <c r="M23" s="32">
        <v>1</v>
      </c>
      <c r="N23" s="10">
        <v>135</v>
      </c>
      <c r="O23" s="6">
        <v>62</v>
      </c>
      <c r="P23" s="6">
        <v>3</v>
      </c>
      <c r="Q23" s="71">
        <f>IF(ISBLANK(N23),"",N23+O23)</f>
        <v>197</v>
      </c>
      <c r="R23" s="8"/>
      <c r="S23" s="4"/>
    </row>
    <row r="24" spans="1:19" ht="12.75" customHeight="1">
      <c r="A24" s="100"/>
      <c r="B24" s="101"/>
      <c r="C24" s="33">
        <v>2</v>
      </c>
      <c r="D24" s="11">
        <v>128</v>
      </c>
      <c r="E24" s="7">
        <v>35</v>
      </c>
      <c r="F24" s="7">
        <v>11</v>
      </c>
      <c r="G24" s="68">
        <f>IF(ISBLANK(D24),"",D24+E24)</f>
        <v>163</v>
      </c>
      <c r="H24" s="8"/>
      <c r="I24" s="4"/>
      <c r="K24" s="100"/>
      <c r="L24" s="101"/>
      <c r="M24" s="33">
        <v>2</v>
      </c>
      <c r="N24" s="11">
        <v>124</v>
      </c>
      <c r="O24" s="7">
        <v>52</v>
      </c>
      <c r="P24" s="7">
        <v>6</v>
      </c>
      <c r="Q24" s="68">
        <f>IF(ISBLANK(N24),"",N24+O24)</f>
        <v>176</v>
      </c>
      <c r="R24" s="8"/>
      <c r="S24" s="4"/>
    </row>
    <row r="25" spans="1:19" ht="9.75" customHeight="1">
      <c r="A25" s="96" t="s">
        <v>108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152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0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2</v>
      </c>
    </row>
    <row r="27" spans="1:19" ht="15.75" customHeight="1" thickBot="1">
      <c r="A27" s="94">
        <v>22447</v>
      </c>
      <c r="B27" s="95"/>
      <c r="C27" s="38" t="s">
        <v>13</v>
      </c>
      <c r="D27" s="39">
        <f>IF(ISNUMBER(D23),SUM(D23:D26),"")</f>
        <v>236</v>
      </c>
      <c r="E27" s="40">
        <f>IF(ISNUMBER(E23),SUM(E23:E26),"")</f>
        <v>69</v>
      </c>
      <c r="F27" s="41">
        <f>IF(ISNUMBER(F23),SUM(F23:F26),"")</f>
        <v>23</v>
      </c>
      <c r="G27" s="42">
        <f>IF(ISNUMBER(G23),SUM(G23:G26),"")</f>
        <v>305</v>
      </c>
      <c r="H27" s="73"/>
      <c r="I27" s="136"/>
      <c r="K27" s="94">
        <v>22402</v>
      </c>
      <c r="L27" s="95"/>
      <c r="M27" s="38" t="s">
        <v>13</v>
      </c>
      <c r="N27" s="39">
        <f>IF(ISNUMBER(N23),SUM(N23:N26),"")</f>
        <v>259</v>
      </c>
      <c r="O27" s="40">
        <f>IF(ISNUMBER(O23),SUM(O23:O26),"")</f>
        <v>114</v>
      </c>
      <c r="P27" s="41">
        <f>IF(ISNUMBER(P23),SUM(P23:P26),"")</f>
        <v>9</v>
      </c>
      <c r="Q27" s="42">
        <f>IF(ISNUMBER(Q23),SUM(Q23:Q26),"")</f>
        <v>373</v>
      </c>
      <c r="R27" s="73"/>
      <c r="S27" s="136"/>
    </row>
    <row r="28" spans="1:19" ht="12.75" customHeight="1" thickTop="1">
      <c r="A28" s="98" t="s">
        <v>154</v>
      </c>
      <c r="B28" s="99"/>
      <c r="C28" s="32">
        <v>1</v>
      </c>
      <c r="D28" s="10">
        <v>141</v>
      </c>
      <c r="E28" s="6">
        <v>51</v>
      </c>
      <c r="F28" s="6">
        <v>8</v>
      </c>
      <c r="G28" s="71">
        <f>IF(ISBLANK(D28),"",D28+E28)</f>
        <v>192</v>
      </c>
      <c r="H28" s="8"/>
      <c r="I28" s="4"/>
      <c r="K28" s="98" t="s">
        <v>153</v>
      </c>
      <c r="L28" s="99"/>
      <c r="M28" s="32">
        <v>1</v>
      </c>
      <c r="N28" s="10">
        <v>140</v>
      </c>
      <c r="O28" s="6">
        <v>57</v>
      </c>
      <c r="P28" s="6">
        <v>1</v>
      </c>
      <c r="Q28" s="71">
        <f>IF(ISBLANK(N28),"",N28+O28)</f>
        <v>197</v>
      </c>
      <c r="R28" s="8"/>
      <c r="S28" s="4"/>
    </row>
    <row r="29" spans="1:19" ht="12.75" customHeight="1">
      <c r="A29" s="100"/>
      <c r="B29" s="101"/>
      <c r="C29" s="33">
        <v>2</v>
      </c>
      <c r="D29" s="11">
        <v>141</v>
      </c>
      <c r="E29" s="7">
        <v>53</v>
      </c>
      <c r="F29" s="7">
        <v>7</v>
      </c>
      <c r="G29" s="68">
        <f>IF(ISBLANK(D29),"",D29+E29)</f>
        <v>194</v>
      </c>
      <c r="H29" s="8"/>
      <c r="I29" s="4"/>
      <c r="K29" s="100"/>
      <c r="L29" s="101"/>
      <c r="M29" s="33">
        <v>2</v>
      </c>
      <c r="N29" s="11">
        <v>139</v>
      </c>
      <c r="O29" s="7">
        <v>51</v>
      </c>
      <c r="P29" s="7">
        <v>3</v>
      </c>
      <c r="Q29" s="68">
        <f>IF(ISBLANK(N29),"",N29+O29)</f>
        <v>190</v>
      </c>
      <c r="R29" s="8"/>
      <c r="S29" s="4"/>
    </row>
    <row r="30" spans="1:19" ht="9.75" customHeight="1">
      <c r="A30" s="96" t="s">
        <v>152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151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742</v>
      </c>
      <c r="B32" s="95"/>
      <c r="C32" s="38" t="s">
        <v>13</v>
      </c>
      <c r="D32" s="39">
        <f>IF(ISNUMBER(D28),SUM(D28:D31),"")</f>
        <v>282</v>
      </c>
      <c r="E32" s="40">
        <f>IF(ISNUMBER(E28),SUM(E28:E31),"")</f>
        <v>104</v>
      </c>
      <c r="F32" s="41">
        <f>IF(ISNUMBER(F28),SUM(F28:F31),"")</f>
        <v>15</v>
      </c>
      <c r="G32" s="42">
        <f>IF(ISNUMBER(G28),SUM(G28:G31),"")</f>
        <v>386</v>
      </c>
      <c r="H32" s="73"/>
      <c r="I32" s="136"/>
      <c r="K32" s="94">
        <v>15906</v>
      </c>
      <c r="L32" s="95"/>
      <c r="M32" s="38" t="s">
        <v>13</v>
      </c>
      <c r="N32" s="39">
        <f>IF(ISNUMBER(N28),SUM(N28:N31),"")</f>
        <v>279</v>
      </c>
      <c r="O32" s="40">
        <f>IF(ISNUMBER(O28),SUM(O28:O31),"")</f>
        <v>108</v>
      </c>
      <c r="P32" s="41">
        <f>IF(ISNUMBER(P28),SUM(P28:P31),"")</f>
        <v>4</v>
      </c>
      <c r="Q32" s="42">
        <f>IF(ISNUMBER(Q28),SUM(Q28:Q31),"")</f>
        <v>387</v>
      </c>
      <c r="R32" s="73"/>
      <c r="S32" s="136"/>
    </row>
    <row r="33" spans="1:19" ht="12.75" customHeight="1" thickTop="1">
      <c r="A33" s="98" t="s">
        <v>150</v>
      </c>
      <c r="B33" s="99"/>
      <c r="C33" s="32">
        <v>1</v>
      </c>
      <c r="D33" s="10">
        <v>123</v>
      </c>
      <c r="E33" s="6">
        <v>45</v>
      </c>
      <c r="F33" s="6">
        <v>7</v>
      </c>
      <c r="G33" s="71">
        <f>IF(ISBLANK(D33),"",D33+E33)</f>
        <v>168</v>
      </c>
      <c r="H33" s="8"/>
      <c r="I33" s="4"/>
      <c r="K33" s="98" t="s">
        <v>149</v>
      </c>
      <c r="L33" s="99"/>
      <c r="M33" s="32">
        <v>1</v>
      </c>
      <c r="N33" s="10">
        <v>133</v>
      </c>
      <c r="O33" s="6">
        <v>53</v>
      </c>
      <c r="P33" s="6">
        <v>0</v>
      </c>
      <c r="Q33" s="71">
        <f>IF(ISBLANK(N33),"",N33+O33)</f>
        <v>186</v>
      </c>
      <c r="R33" s="8"/>
      <c r="S33" s="4"/>
    </row>
    <row r="34" spans="1:19" ht="12.75" customHeight="1">
      <c r="A34" s="100"/>
      <c r="B34" s="101"/>
      <c r="C34" s="33">
        <v>2</v>
      </c>
      <c r="D34" s="11">
        <v>135</v>
      </c>
      <c r="E34" s="7">
        <v>53</v>
      </c>
      <c r="F34" s="7">
        <v>7</v>
      </c>
      <c r="G34" s="68">
        <f>IF(ISBLANK(D34),"",D34+E34)</f>
        <v>188</v>
      </c>
      <c r="H34" s="8"/>
      <c r="I34" s="4"/>
      <c r="K34" s="100"/>
      <c r="L34" s="101"/>
      <c r="M34" s="33">
        <v>2</v>
      </c>
      <c r="N34" s="11">
        <v>129</v>
      </c>
      <c r="O34" s="7">
        <v>61</v>
      </c>
      <c r="P34" s="7">
        <v>4</v>
      </c>
      <c r="Q34" s="68">
        <f>IF(ISBLANK(N34),"",N34+O34)</f>
        <v>190</v>
      </c>
      <c r="R34" s="8"/>
      <c r="S34" s="4"/>
    </row>
    <row r="35" spans="1:19" ht="9.75" customHeight="1">
      <c r="A35" s="96" t="s">
        <v>136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148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23217</v>
      </c>
      <c r="B37" s="95"/>
      <c r="C37" s="38" t="s">
        <v>13</v>
      </c>
      <c r="D37" s="39">
        <f>IF(ISNUMBER(D33),SUM(D33:D36),"")</f>
        <v>258</v>
      </c>
      <c r="E37" s="40">
        <f>IF(ISNUMBER(E33),SUM(E33:E36),"")</f>
        <v>98</v>
      </c>
      <c r="F37" s="41">
        <f>IF(ISNUMBER(F33),SUM(F33:F36),"")</f>
        <v>14</v>
      </c>
      <c r="G37" s="42">
        <f>IF(ISNUMBER(G33),SUM(G33:G36),"")</f>
        <v>356</v>
      </c>
      <c r="H37" s="73"/>
      <c r="I37" s="136"/>
      <c r="K37" s="94">
        <v>14372</v>
      </c>
      <c r="L37" s="95"/>
      <c r="M37" s="38" t="s">
        <v>13</v>
      </c>
      <c r="N37" s="39">
        <f>IF(ISNUMBER(N33),SUM(N33:N36),"")</f>
        <v>262</v>
      </c>
      <c r="O37" s="40">
        <f>IF(ISNUMBER(O33),SUM(O33:O36),"")</f>
        <v>114</v>
      </c>
      <c r="P37" s="41">
        <f>IF(ISNUMBER(P33),SUM(P33:P36),"")</f>
        <v>4</v>
      </c>
      <c r="Q37" s="42">
        <f>IF(ISNUMBER(Q33),SUM(Q33:Q36),"")</f>
        <v>376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1573</v>
      </c>
      <c r="E39" s="48">
        <f>IF(ISNUMBER(E12),SUM(E12,E17,E22,E27,E32,E37),"")</f>
        <v>545</v>
      </c>
      <c r="F39" s="49">
        <f>IF(ISNUMBER(F12),SUM(F12,F17,F22,F27,F32,F37),"")</f>
        <v>96</v>
      </c>
      <c r="G39" s="43">
        <f>IF(ISNUMBER(G12),SUM(G12,G17,G22,G27,G32,G37),"")</f>
        <v>2118</v>
      </c>
      <c r="H39" s="75"/>
      <c r="I39" s="76">
        <f>IF(ISNUMBER(G39),IF(G39&gt;Q39,4,IF(G39=Q39,2,0)),"")</f>
        <v>2</v>
      </c>
      <c r="K39" s="44"/>
      <c r="L39" s="45"/>
      <c r="M39" s="46" t="s">
        <v>15</v>
      </c>
      <c r="N39" s="47">
        <f>IF(ISNUMBER(N12),SUM(N12,N17,N22,N27,N32,N37),"")</f>
        <v>1526</v>
      </c>
      <c r="O39" s="48">
        <f>IF(ISNUMBER(O12),SUM(O12,O17,O22,O27,O32,O37),"")</f>
        <v>592</v>
      </c>
      <c r="P39" s="49">
        <f>IF(ISNUMBER(P12),SUM(P12,P17,P22,P27,P32,P37),"")</f>
        <v>66</v>
      </c>
      <c r="Q39" s="43">
        <f>IF(ISNUMBER(Q12),SUM(Q12,Q17,Q22,Q27,Q32,Q37),"")</f>
        <v>2118</v>
      </c>
      <c r="R39" s="75"/>
      <c r="S39" s="76">
        <f>IF(ISNUMBER(Q39),IF(G39&lt;Q39,4,IF(G39=Q39,2,0)),"")</f>
        <v>2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147</v>
      </c>
      <c r="D41" s="114"/>
      <c r="E41" s="114"/>
      <c r="G41" s="112" t="s">
        <v>16</v>
      </c>
      <c r="H41" s="113"/>
      <c r="I41" s="51">
        <f>IF(ISNUMBER(I11),SUM(I11,I16,I21,I26,I31,I36,I39),"")</f>
        <v>6</v>
      </c>
      <c r="K41" s="12"/>
      <c r="L41" s="13" t="s">
        <v>29</v>
      </c>
      <c r="M41" s="114" t="s">
        <v>146</v>
      </c>
      <c r="N41" s="114"/>
      <c r="O41" s="114"/>
      <c r="Q41" s="112" t="s">
        <v>16</v>
      </c>
      <c r="R41" s="113"/>
      <c r="S41" s="51">
        <f>IF(ISNUMBER(S11),SUM(S11,S16,S21,S26,S31,S36,S39),"")</f>
        <v>10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28</v>
      </c>
      <c r="D46" s="147"/>
      <c r="I46" s="2" t="s">
        <v>19</v>
      </c>
      <c r="J46" s="148">
        <v>18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7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Q42" sqref="Q4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70</v>
      </c>
      <c r="M1" s="123"/>
      <c r="N1" s="123"/>
      <c r="O1" s="124" t="s">
        <v>2</v>
      </c>
      <c r="P1" s="124"/>
      <c r="Q1" s="125">
        <v>42082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87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93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19" t="s">
        <v>145</v>
      </c>
      <c r="B8" s="120"/>
      <c r="C8" s="64">
        <v>1</v>
      </c>
      <c r="D8" s="65">
        <v>136</v>
      </c>
      <c r="E8" s="66">
        <v>53</v>
      </c>
      <c r="F8" s="66">
        <v>10</v>
      </c>
      <c r="G8" s="67">
        <f>IF(ISBLANK(D8),"",D8+E8)</f>
        <v>189</v>
      </c>
      <c r="H8" s="8"/>
      <c r="I8" s="4"/>
      <c r="K8" s="119" t="s">
        <v>144</v>
      </c>
      <c r="L8" s="120"/>
      <c r="M8" s="64">
        <v>1</v>
      </c>
      <c r="N8" s="65">
        <v>135</v>
      </c>
      <c r="O8" s="66">
        <v>53</v>
      </c>
      <c r="P8" s="66">
        <v>8</v>
      </c>
      <c r="Q8" s="67">
        <f>IF(ISBLANK(N8),"",N8+O8)</f>
        <v>188</v>
      </c>
      <c r="R8" s="8"/>
      <c r="S8" s="4"/>
    </row>
    <row r="9" spans="1:19" ht="12.75" customHeight="1">
      <c r="A9" s="100"/>
      <c r="B9" s="101"/>
      <c r="C9" s="33">
        <v>2</v>
      </c>
      <c r="D9" s="11">
        <v>116</v>
      </c>
      <c r="E9" s="7">
        <v>45</v>
      </c>
      <c r="F9" s="7">
        <v>7</v>
      </c>
      <c r="G9" s="68">
        <f>IF(ISBLANK(D9),"",D9+E9)</f>
        <v>161</v>
      </c>
      <c r="H9" s="8"/>
      <c r="I9" s="4"/>
      <c r="K9" s="100"/>
      <c r="L9" s="101"/>
      <c r="M9" s="33">
        <v>2</v>
      </c>
      <c r="N9" s="11">
        <v>147</v>
      </c>
      <c r="O9" s="7">
        <v>33</v>
      </c>
      <c r="P9" s="7">
        <v>11</v>
      </c>
      <c r="Q9" s="68">
        <f>IF(ISBLANK(N9),"",N9+O9)</f>
        <v>180</v>
      </c>
      <c r="R9" s="8"/>
      <c r="S9" s="4"/>
    </row>
    <row r="10" spans="1:19" ht="9.75" customHeight="1">
      <c r="A10" s="96" t="s">
        <v>143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142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23520</v>
      </c>
      <c r="B12" s="95"/>
      <c r="C12" s="38" t="s">
        <v>13</v>
      </c>
      <c r="D12" s="39">
        <f>IF(ISNUMBER(D8),SUM(D8:D11),"")</f>
        <v>252</v>
      </c>
      <c r="E12" s="40">
        <f>IF(ISNUMBER(E8),SUM(E8:E11),"")</f>
        <v>98</v>
      </c>
      <c r="F12" s="41">
        <f>IF(ISNUMBER(F8),SUM(F8:F11),"")</f>
        <v>17</v>
      </c>
      <c r="G12" s="42">
        <f>IF(ISNUMBER(G8),SUM(G8:G11),"")</f>
        <v>350</v>
      </c>
      <c r="H12" s="73"/>
      <c r="I12" s="136"/>
      <c r="K12" s="94">
        <v>1292</v>
      </c>
      <c r="L12" s="95"/>
      <c r="M12" s="38" t="s">
        <v>13</v>
      </c>
      <c r="N12" s="39">
        <f>IF(ISNUMBER(N8),SUM(N8:N11),"")</f>
        <v>282</v>
      </c>
      <c r="O12" s="40">
        <f>IF(ISNUMBER(O8),SUM(O8:O11),"")</f>
        <v>86</v>
      </c>
      <c r="P12" s="41">
        <f>IF(ISNUMBER(P8),SUM(P8:P11),"")</f>
        <v>19</v>
      </c>
      <c r="Q12" s="42">
        <f>IF(ISNUMBER(Q8),SUM(Q8:Q11),"")</f>
        <v>368</v>
      </c>
      <c r="R12" s="73"/>
      <c r="S12" s="136"/>
    </row>
    <row r="13" spans="1:19" ht="12.75" customHeight="1" thickTop="1">
      <c r="A13" s="98" t="s">
        <v>141</v>
      </c>
      <c r="B13" s="99"/>
      <c r="C13" s="32">
        <v>1</v>
      </c>
      <c r="D13" s="10">
        <v>138</v>
      </c>
      <c r="E13" s="6">
        <v>63</v>
      </c>
      <c r="F13" s="6">
        <v>2</v>
      </c>
      <c r="G13" s="71">
        <f>IF(ISBLANK(D13),"",D13+E13)</f>
        <v>201</v>
      </c>
      <c r="H13" s="8"/>
      <c r="I13" s="4"/>
      <c r="K13" s="98" t="s">
        <v>140</v>
      </c>
      <c r="L13" s="99"/>
      <c r="M13" s="32">
        <v>1</v>
      </c>
      <c r="N13" s="10">
        <v>131</v>
      </c>
      <c r="O13" s="6">
        <v>43</v>
      </c>
      <c r="P13" s="6">
        <v>9</v>
      </c>
      <c r="Q13" s="71">
        <f>IF(ISBLANK(N13),"",N13+O13)</f>
        <v>174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134</v>
      </c>
      <c r="E14" s="7">
        <v>60</v>
      </c>
      <c r="F14" s="7">
        <v>6</v>
      </c>
      <c r="G14" s="68">
        <f>IF(ISBLANK(D14),"",D14+E14)</f>
        <v>194</v>
      </c>
      <c r="H14" s="8"/>
      <c r="I14" s="4"/>
      <c r="K14" s="100"/>
      <c r="L14" s="101"/>
      <c r="M14" s="33">
        <v>2</v>
      </c>
      <c r="N14" s="11">
        <v>138</v>
      </c>
      <c r="O14" s="7">
        <v>60</v>
      </c>
      <c r="P14" s="7">
        <v>4</v>
      </c>
      <c r="Q14" s="68">
        <f>IF(ISBLANK(N14),"",N14+O14)</f>
        <v>198</v>
      </c>
      <c r="R14" s="8"/>
      <c r="S14" s="4"/>
    </row>
    <row r="15" spans="1:19" ht="9.75" customHeight="1">
      <c r="A15" s="96" t="s">
        <v>106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102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14565</v>
      </c>
      <c r="B17" s="95"/>
      <c r="C17" s="38" t="s">
        <v>13</v>
      </c>
      <c r="D17" s="39">
        <f>IF(ISNUMBER(D13),SUM(D13:D16),"")</f>
        <v>272</v>
      </c>
      <c r="E17" s="40">
        <f>IF(ISNUMBER(E13),SUM(E13:E16),"")</f>
        <v>123</v>
      </c>
      <c r="F17" s="41">
        <f>IF(ISNUMBER(F13),SUM(F13:F16),"")</f>
        <v>8</v>
      </c>
      <c r="G17" s="42">
        <f>IF(ISNUMBER(G13),SUM(G13:G16),"")</f>
        <v>395</v>
      </c>
      <c r="H17" s="73"/>
      <c r="I17" s="136"/>
      <c r="K17" s="94">
        <v>13790</v>
      </c>
      <c r="L17" s="95"/>
      <c r="M17" s="38" t="s">
        <v>13</v>
      </c>
      <c r="N17" s="39">
        <f>IF(ISNUMBER(N13),SUM(N13:N16),"")</f>
        <v>269</v>
      </c>
      <c r="O17" s="40">
        <f>IF(ISNUMBER(O13),SUM(O13:O16),"")</f>
        <v>103</v>
      </c>
      <c r="P17" s="41">
        <f>IF(ISNUMBER(P13),SUM(P13:P16),"")</f>
        <v>13</v>
      </c>
      <c r="Q17" s="42">
        <f>IF(ISNUMBER(Q13),SUM(Q13:Q16),"")</f>
        <v>372</v>
      </c>
      <c r="R17" s="73"/>
      <c r="S17" s="136"/>
    </row>
    <row r="18" spans="1:19" ht="12.75" customHeight="1" thickTop="1">
      <c r="A18" s="98" t="s">
        <v>139</v>
      </c>
      <c r="B18" s="99"/>
      <c r="C18" s="32">
        <v>1</v>
      </c>
      <c r="D18" s="10">
        <v>133</v>
      </c>
      <c r="E18" s="6">
        <v>52</v>
      </c>
      <c r="F18" s="6">
        <v>7</v>
      </c>
      <c r="G18" s="71">
        <f>IF(ISBLANK(D18),"",D18+E18)</f>
        <v>185</v>
      </c>
      <c r="H18" s="8"/>
      <c r="I18" s="4"/>
      <c r="K18" s="98" t="s">
        <v>138</v>
      </c>
      <c r="L18" s="99"/>
      <c r="M18" s="32">
        <v>1</v>
      </c>
      <c r="N18" s="10">
        <v>128</v>
      </c>
      <c r="O18" s="6">
        <v>35</v>
      </c>
      <c r="P18" s="6">
        <v>15</v>
      </c>
      <c r="Q18" s="71">
        <f>IF(ISBLANK(N18),"",N18+O18)</f>
        <v>163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135</v>
      </c>
      <c r="E19" s="7">
        <v>52</v>
      </c>
      <c r="F19" s="7">
        <v>6</v>
      </c>
      <c r="G19" s="68">
        <f>IF(ISBLANK(D19),"",D19+E19)</f>
        <v>187</v>
      </c>
      <c r="H19" s="8"/>
      <c r="I19" s="4"/>
      <c r="K19" s="100"/>
      <c r="L19" s="101"/>
      <c r="M19" s="33">
        <v>2</v>
      </c>
      <c r="N19" s="11">
        <v>144</v>
      </c>
      <c r="O19" s="7">
        <v>50</v>
      </c>
      <c r="P19" s="7">
        <v>6</v>
      </c>
      <c r="Q19" s="68">
        <f>IF(ISBLANK(N19),"",N19+O19)</f>
        <v>194</v>
      </c>
      <c r="R19" s="8"/>
      <c r="S19" s="4"/>
    </row>
    <row r="20" spans="1:19" ht="9.75" customHeight="1">
      <c r="A20" s="96" t="s">
        <v>137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136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23332</v>
      </c>
      <c r="B22" s="95"/>
      <c r="C22" s="38" t="s">
        <v>13</v>
      </c>
      <c r="D22" s="39">
        <f>IF(ISNUMBER(D18),SUM(D18:D21),"")</f>
        <v>268</v>
      </c>
      <c r="E22" s="40">
        <f>IF(ISNUMBER(E18),SUM(E18:E21),"")</f>
        <v>104</v>
      </c>
      <c r="F22" s="41">
        <f>IF(ISNUMBER(F18),SUM(F18:F21),"")</f>
        <v>13</v>
      </c>
      <c r="G22" s="42">
        <f>IF(ISNUMBER(G18),SUM(G18:G21),"")</f>
        <v>372</v>
      </c>
      <c r="H22" s="73"/>
      <c r="I22" s="136"/>
      <c r="K22" s="94">
        <v>21309</v>
      </c>
      <c r="L22" s="95"/>
      <c r="M22" s="38" t="s">
        <v>13</v>
      </c>
      <c r="N22" s="39">
        <f>IF(ISNUMBER(N18),SUM(N18:N21),"")</f>
        <v>272</v>
      </c>
      <c r="O22" s="40">
        <f>IF(ISNUMBER(O18),SUM(O18:O21),"")</f>
        <v>85</v>
      </c>
      <c r="P22" s="41">
        <f>IF(ISNUMBER(P18),SUM(P18:P21),"")</f>
        <v>21</v>
      </c>
      <c r="Q22" s="42">
        <f>IF(ISNUMBER(Q18),SUM(Q18:Q21),"")</f>
        <v>357</v>
      </c>
      <c r="R22" s="73"/>
      <c r="S22" s="136"/>
    </row>
    <row r="23" spans="1:19" ht="12.75" customHeight="1" thickTop="1">
      <c r="A23" s="98" t="s">
        <v>135</v>
      </c>
      <c r="B23" s="99"/>
      <c r="C23" s="32">
        <v>1</v>
      </c>
      <c r="D23" s="10">
        <v>134</v>
      </c>
      <c r="E23" s="6">
        <v>34</v>
      </c>
      <c r="F23" s="6">
        <v>11</v>
      </c>
      <c r="G23" s="71">
        <f>IF(ISBLANK(D23),"",D23+E23)</f>
        <v>168</v>
      </c>
      <c r="H23" s="8"/>
      <c r="I23" s="4"/>
      <c r="K23" s="98" t="s">
        <v>134</v>
      </c>
      <c r="L23" s="99"/>
      <c r="M23" s="32">
        <v>1</v>
      </c>
      <c r="N23" s="10">
        <v>140</v>
      </c>
      <c r="O23" s="6">
        <v>77</v>
      </c>
      <c r="P23" s="6">
        <v>2</v>
      </c>
      <c r="Q23" s="71">
        <f>IF(ISBLANK(N23),"",N23+O23)</f>
        <v>217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132</v>
      </c>
      <c r="E24" s="7">
        <v>43</v>
      </c>
      <c r="F24" s="7">
        <v>8</v>
      </c>
      <c r="G24" s="68">
        <f>IF(ISBLANK(D24),"",D24+E24)</f>
        <v>175</v>
      </c>
      <c r="H24" s="8"/>
      <c r="I24" s="4"/>
      <c r="K24" s="100"/>
      <c r="L24" s="101"/>
      <c r="M24" s="33">
        <v>2</v>
      </c>
      <c r="N24" s="11">
        <v>141</v>
      </c>
      <c r="O24" s="7">
        <v>54</v>
      </c>
      <c r="P24" s="7">
        <v>5</v>
      </c>
      <c r="Q24" s="68">
        <f>IF(ISBLANK(N24),"",N24+O24)</f>
        <v>195</v>
      </c>
      <c r="R24" s="8"/>
      <c r="S24" s="4"/>
    </row>
    <row r="25" spans="1:19" ht="9.75" customHeight="1">
      <c r="A25" s="96" t="s">
        <v>133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132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0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2</v>
      </c>
    </row>
    <row r="27" spans="1:19" ht="15.75" customHeight="1" thickBot="1">
      <c r="A27" s="94">
        <v>14560</v>
      </c>
      <c r="B27" s="95"/>
      <c r="C27" s="38" t="s">
        <v>13</v>
      </c>
      <c r="D27" s="39">
        <f>IF(ISNUMBER(D23),SUM(D23:D26),"")</f>
        <v>266</v>
      </c>
      <c r="E27" s="40">
        <f>IF(ISNUMBER(E23),SUM(E23:E26),"")</f>
        <v>77</v>
      </c>
      <c r="F27" s="41">
        <f>IF(ISNUMBER(F23),SUM(F23:F26),"")</f>
        <v>19</v>
      </c>
      <c r="G27" s="42">
        <f>IF(ISNUMBER(G23),SUM(G23:G26),"")</f>
        <v>343</v>
      </c>
      <c r="H27" s="73"/>
      <c r="I27" s="136"/>
      <c r="K27" s="94">
        <v>13788</v>
      </c>
      <c r="L27" s="95"/>
      <c r="M27" s="38" t="s">
        <v>13</v>
      </c>
      <c r="N27" s="39">
        <f>IF(ISNUMBER(N23),SUM(N23:N26),"")</f>
        <v>281</v>
      </c>
      <c r="O27" s="40">
        <f>IF(ISNUMBER(O23),SUM(O23:O26),"")</f>
        <v>131</v>
      </c>
      <c r="P27" s="41">
        <f>IF(ISNUMBER(P23),SUM(P23:P26),"")</f>
        <v>7</v>
      </c>
      <c r="Q27" s="42">
        <f>IF(ISNUMBER(Q23),SUM(Q23:Q26),"")</f>
        <v>412</v>
      </c>
      <c r="R27" s="73"/>
      <c r="S27" s="136"/>
    </row>
    <row r="28" spans="1:19" ht="12.75" customHeight="1" thickTop="1">
      <c r="A28" s="98" t="s">
        <v>131</v>
      </c>
      <c r="B28" s="99"/>
      <c r="C28" s="32">
        <v>1</v>
      </c>
      <c r="D28" s="10">
        <v>130</v>
      </c>
      <c r="E28" s="6">
        <v>42</v>
      </c>
      <c r="F28" s="6">
        <v>8</v>
      </c>
      <c r="G28" s="71">
        <f>IF(ISBLANK(D28),"",D28+E28)</f>
        <v>172</v>
      </c>
      <c r="H28" s="8"/>
      <c r="I28" s="4"/>
      <c r="K28" s="98" t="s">
        <v>130</v>
      </c>
      <c r="L28" s="99"/>
      <c r="M28" s="32">
        <v>1</v>
      </c>
      <c r="N28" s="10">
        <v>141</v>
      </c>
      <c r="O28" s="6">
        <v>53</v>
      </c>
      <c r="P28" s="6">
        <v>7</v>
      </c>
      <c r="Q28" s="71">
        <f>IF(ISBLANK(N28),"",N28+O28)</f>
        <v>194</v>
      </c>
      <c r="R28" s="8"/>
      <c r="S28" s="4"/>
    </row>
    <row r="29" spans="1:19" ht="12.75" customHeight="1">
      <c r="A29" s="100"/>
      <c r="B29" s="101"/>
      <c r="C29" s="33">
        <v>2</v>
      </c>
      <c r="D29" s="11">
        <v>139</v>
      </c>
      <c r="E29" s="7">
        <v>51</v>
      </c>
      <c r="F29" s="7">
        <v>7</v>
      </c>
      <c r="G29" s="68">
        <f>IF(ISBLANK(D29),"",D29+E29)</f>
        <v>190</v>
      </c>
      <c r="H29" s="8"/>
      <c r="I29" s="4"/>
      <c r="K29" s="100"/>
      <c r="L29" s="101"/>
      <c r="M29" s="33">
        <v>2</v>
      </c>
      <c r="N29" s="11">
        <v>131</v>
      </c>
      <c r="O29" s="7">
        <v>62</v>
      </c>
      <c r="P29" s="7">
        <v>4</v>
      </c>
      <c r="Q29" s="68">
        <f>IF(ISBLANK(N29),"",N29+O29)</f>
        <v>193</v>
      </c>
      <c r="R29" s="8"/>
      <c r="S29" s="4"/>
    </row>
    <row r="30" spans="1:19" ht="9.75" customHeight="1">
      <c r="A30" s="96" t="s">
        <v>129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128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23635</v>
      </c>
      <c r="B32" s="95"/>
      <c r="C32" s="38" t="s">
        <v>13</v>
      </c>
      <c r="D32" s="39">
        <f>IF(ISNUMBER(D28),SUM(D28:D31),"")</f>
        <v>269</v>
      </c>
      <c r="E32" s="40">
        <f>IF(ISNUMBER(E28),SUM(E28:E31),"")</f>
        <v>93</v>
      </c>
      <c r="F32" s="41">
        <f>IF(ISNUMBER(F28),SUM(F28:F31),"")</f>
        <v>15</v>
      </c>
      <c r="G32" s="42">
        <f>IF(ISNUMBER(G28),SUM(G28:G31),"")</f>
        <v>362</v>
      </c>
      <c r="H32" s="73"/>
      <c r="I32" s="136"/>
      <c r="K32" s="94">
        <v>1289</v>
      </c>
      <c r="L32" s="95"/>
      <c r="M32" s="38" t="s">
        <v>13</v>
      </c>
      <c r="N32" s="39">
        <f>IF(ISNUMBER(N28),SUM(N28:N31),"")</f>
        <v>272</v>
      </c>
      <c r="O32" s="40">
        <f>IF(ISNUMBER(O28),SUM(O28:O31),"")</f>
        <v>115</v>
      </c>
      <c r="P32" s="41">
        <f>IF(ISNUMBER(P28),SUM(P28:P31),"")</f>
        <v>11</v>
      </c>
      <c r="Q32" s="42">
        <f>IF(ISNUMBER(Q28),SUM(Q28:Q31),"")</f>
        <v>387</v>
      </c>
      <c r="R32" s="73"/>
      <c r="S32" s="136"/>
    </row>
    <row r="33" spans="1:19" ht="12.75" customHeight="1" thickTop="1">
      <c r="A33" s="98" t="s">
        <v>127</v>
      </c>
      <c r="B33" s="99"/>
      <c r="C33" s="32">
        <v>1</v>
      </c>
      <c r="D33" s="10">
        <v>128</v>
      </c>
      <c r="E33" s="6">
        <v>35</v>
      </c>
      <c r="F33" s="6">
        <v>11</v>
      </c>
      <c r="G33" s="71">
        <f>IF(ISBLANK(D33),"",D33+E33)</f>
        <v>163</v>
      </c>
      <c r="H33" s="8"/>
      <c r="I33" s="4"/>
      <c r="K33" s="98" t="s">
        <v>126</v>
      </c>
      <c r="L33" s="99"/>
      <c r="M33" s="32">
        <v>1</v>
      </c>
      <c r="N33" s="10">
        <v>163</v>
      </c>
      <c r="O33" s="6">
        <v>60</v>
      </c>
      <c r="P33" s="6">
        <v>5</v>
      </c>
      <c r="Q33" s="71">
        <f>IF(ISBLANK(N33),"",N33+O33)</f>
        <v>223</v>
      </c>
      <c r="R33" s="8"/>
      <c r="S33" s="4"/>
    </row>
    <row r="34" spans="1:19" ht="12.75" customHeight="1">
      <c r="A34" s="100"/>
      <c r="B34" s="101"/>
      <c r="C34" s="33">
        <v>2</v>
      </c>
      <c r="D34" s="11">
        <v>137</v>
      </c>
      <c r="E34" s="7">
        <v>54</v>
      </c>
      <c r="F34" s="7">
        <v>5</v>
      </c>
      <c r="G34" s="68">
        <f>IF(ISBLANK(D34),"",D34+E34)</f>
        <v>191</v>
      </c>
      <c r="H34" s="8"/>
      <c r="I34" s="4"/>
      <c r="K34" s="100"/>
      <c r="L34" s="101"/>
      <c r="M34" s="33">
        <v>2</v>
      </c>
      <c r="N34" s="11">
        <v>147</v>
      </c>
      <c r="O34" s="7">
        <v>44</v>
      </c>
      <c r="P34" s="7">
        <v>9</v>
      </c>
      <c r="Q34" s="68">
        <f>IF(ISBLANK(N34),"",N34+O34)</f>
        <v>191</v>
      </c>
      <c r="R34" s="8"/>
      <c r="S34" s="4"/>
    </row>
    <row r="35" spans="1:19" ht="9.75" customHeight="1">
      <c r="A35" s="96" t="s">
        <v>125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114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16840</v>
      </c>
      <c r="B37" s="95"/>
      <c r="C37" s="38" t="s">
        <v>13</v>
      </c>
      <c r="D37" s="39">
        <f>IF(ISNUMBER(D33),SUM(D33:D36),"")</f>
        <v>265</v>
      </c>
      <c r="E37" s="40">
        <f>IF(ISNUMBER(E33),SUM(E33:E36),"")</f>
        <v>89</v>
      </c>
      <c r="F37" s="41">
        <f>IF(ISNUMBER(F33),SUM(F33:F36),"")</f>
        <v>16</v>
      </c>
      <c r="G37" s="42">
        <f>IF(ISNUMBER(G33),SUM(G33:G36),"")</f>
        <v>354</v>
      </c>
      <c r="H37" s="73"/>
      <c r="I37" s="136"/>
      <c r="K37" s="94">
        <v>18892</v>
      </c>
      <c r="L37" s="95"/>
      <c r="M37" s="38" t="s">
        <v>13</v>
      </c>
      <c r="N37" s="39">
        <f>IF(ISNUMBER(N33),SUM(N33:N36),"")</f>
        <v>310</v>
      </c>
      <c r="O37" s="40">
        <f>IF(ISNUMBER(O33),SUM(O33:O36),"")</f>
        <v>104</v>
      </c>
      <c r="P37" s="41">
        <f>IF(ISNUMBER(P33),SUM(P33:P36),"")</f>
        <v>14</v>
      </c>
      <c r="Q37" s="42">
        <f>IF(ISNUMBER(Q33),SUM(Q33:Q36),"")</f>
        <v>414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1592</v>
      </c>
      <c r="E39" s="48">
        <f>IF(ISNUMBER(E12),SUM(E12,E17,E22,E27,E32,E37),"")</f>
        <v>584</v>
      </c>
      <c r="F39" s="49">
        <f>IF(ISNUMBER(F12),SUM(F12,F17,F22,F27,F32,F37),"")</f>
        <v>88</v>
      </c>
      <c r="G39" s="43">
        <f>IF(ISNUMBER(G12),SUM(G12,G17,G22,G27,G32,G37),"")</f>
        <v>2176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1686</v>
      </c>
      <c r="O39" s="48">
        <f>IF(ISNUMBER(O12),SUM(O12,O17,O22,O27,O32,O37),"")</f>
        <v>624</v>
      </c>
      <c r="P39" s="49">
        <f>IF(ISNUMBER(P12),SUM(P12,P17,P22,P27,P32,P37),"")</f>
        <v>85</v>
      </c>
      <c r="Q39" s="43">
        <f>IF(ISNUMBER(Q12),SUM(Q12,Q17,Q22,Q27,Q32,Q37),"")</f>
        <v>2310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124</v>
      </c>
      <c r="D41" s="114"/>
      <c r="E41" s="114"/>
      <c r="G41" s="112" t="s">
        <v>16</v>
      </c>
      <c r="H41" s="113"/>
      <c r="I41" s="51">
        <f>IF(ISNUMBER(I11),SUM(I11,I16,I21,I26,I31,I36,I39),"")</f>
        <v>4</v>
      </c>
      <c r="K41" s="12"/>
      <c r="L41" s="13" t="s">
        <v>29</v>
      </c>
      <c r="M41" s="114" t="s">
        <v>123</v>
      </c>
      <c r="N41" s="114"/>
      <c r="O41" s="114"/>
      <c r="Q41" s="112" t="s">
        <v>16</v>
      </c>
      <c r="R41" s="113"/>
      <c r="S41" s="51">
        <f>IF(ISNUMBER(S11),SUM(S11,S16,S21,S26,S31,S36,S39),"")</f>
        <v>12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28</v>
      </c>
      <c r="D46" s="147"/>
      <c r="I46" s="2" t="s">
        <v>19</v>
      </c>
      <c r="J46" s="148">
        <v>18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7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4" sqref="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65</v>
      </c>
      <c r="M1" s="123"/>
      <c r="N1" s="123"/>
      <c r="O1" s="124" t="s">
        <v>2</v>
      </c>
      <c r="P1" s="124"/>
      <c r="Q1" s="125">
        <v>42081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75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79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7" t="s">
        <v>5</v>
      </c>
      <c r="B5" s="118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7" t="s">
        <v>5</v>
      </c>
      <c r="L5" s="118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5" t="s">
        <v>9</v>
      </c>
      <c r="B6" s="116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5" t="s">
        <v>9</v>
      </c>
      <c r="L6" s="116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98" t="s">
        <v>101</v>
      </c>
      <c r="B8" s="99"/>
      <c r="C8" s="64">
        <v>1</v>
      </c>
      <c r="D8" s="65">
        <v>121</v>
      </c>
      <c r="E8" s="66">
        <v>53</v>
      </c>
      <c r="F8" s="66">
        <v>8</v>
      </c>
      <c r="G8" s="67">
        <f>IF(ISBLANK(D8),"",D8+E8)</f>
        <v>174</v>
      </c>
      <c r="H8" s="8"/>
      <c r="I8" s="4"/>
      <c r="K8" s="119" t="s">
        <v>109</v>
      </c>
      <c r="L8" s="120"/>
      <c r="M8" s="64">
        <v>1</v>
      </c>
      <c r="N8" s="65">
        <v>136</v>
      </c>
      <c r="O8" s="66">
        <v>52</v>
      </c>
      <c r="P8" s="66">
        <v>1</v>
      </c>
      <c r="Q8" s="67">
        <f>IF(ISBLANK(N8),"",N8+O8)</f>
        <v>188</v>
      </c>
      <c r="R8" s="8"/>
      <c r="S8" s="4"/>
    </row>
    <row r="9" spans="1:19" ht="12.75" customHeight="1">
      <c r="A9" s="100"/>
      <c r="B9" s="101"/>
      <c r="C9" s="33">
        <v>2</v>
      </c>
      <c r="D9" s="11">
        <v>143</v>
      </c>
      <c r="E9" s="7">
        <v>54</v>
      </c>
      <c r="F9" s="7">
        <v>4</v>
      </c>
      <c r="G9" s="68">
        <f>IF(ISBLANK(D9),"",D9+E9)</f>
        <v>197</v>
      </c>
      <c r="H9" s="8"/>
      <c r="I9" s="4"/>
      <c r="K9" s="100"/>
      <c r="L9" s="101"/>
      <c r="M9" s="33">
        <v>2</v>
      </c>
      <c r="N9" s="11">
        <v>145</v>
      </c>
      <c r="O9" s="7">
        <v>44</v>
      </c>
      <c r="P9" s="7">
        <v>6</v>
      </c>
      <c r="Q9" s="68">
        <f>IF(ISBLANK(N9),"",N9+O9)</f>
        <v>189</v>
      </c>
      <c r="R9" s="8"/>
      <c r="S9" s="4"/>
    </row>
    <row r="10" spans="1:19" ht="9.75" customHeight="1">
      <c r="A10" s="96" t="s">
        <v>102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110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17301</v>
      </c>
      <c r="B12" s="95"/>
      <c r="C12" s="38" t="s">
        <v>13</v>
      </c>
      <c r="D12" s="39">
        <f>IF(ISNUMBER(D8),SUM(D8:D11),"")</f>
        <v>264</v>
      </c>
      <c r="E12" s="40">
        <f>IF(ISNUMBER(E8),SUM(E8:E11),"")</f>
        <v>107</v>
      </c>
      <c r="F12" s="41">
        <f>IF(ISNUMBER(F8),SUM(F8:F11),"")</f>
        <v>12</v>
      </c>
      <c r="G12" s="42">
        <f>IF(ISNUMBER(G8),SUM(G8:G11),"")</f>
        <v>371</v>
      </c>
      <c r="H12" s="73"/>
      <c r="I12" s="136"/>
      <c r="K12" s="94">
        <v>15540</v>
      </c>
      <c r="L12" s="95"/>
      <c r="M12" s="38" t="s">
        <v>13</v>
      </c>
      <c r="N12" s="39">
        <f>IF(ISNUMBER(N8),SUM(N8:N11),"")</f>
        <v>281</v>
      </c>
      <c r="O12" s="40">
        <f>IF(ISNUMBER(O8),SUM(O8:O11),"")</f>
        <v>96</v>
      </c>
      <c r="P12" s="41">
        <f>IF(ISNUMBER(P8),SUM(P8:P11),"")</f>
        <v>7</v>
      </c>
      <c r="Q12" s="42">
        <f>IF(ISNUMBER(Q8),SUM(Q8:Q11),"")</f>
        <v>377</v>
      </c>
      <c r="R12" s="73"/>
      <c r="S12" s="136"/>
    </row>
    <row r="13" spans="1:19" ht="12.75" customHeight="1" thickTop="1">
      <c r="A13" s="98" t="s">
        <v>97</v>
      </c>
      <c r="B13" s="99"/>
      <c r="C13" s="32">
        <v>1</v>
      </c>
      <c r="D13" s="10">
        <v>154</v>
      </c>
      <c r="E13" s="6">
        <v>53</v>
      </c>
      <c r="F13" s="6">
        <v>4</v>
      </c>
      <c r="G13" s="71">
        <f>IF(ISBLANK(D13),"",D13+E13)</f>
        <v>207</v>
      </c>
      <c r="H13" s="8"/>
      <c r="I13" s="4"/>
      <c r="K13" s="98" t="s">
        <v>111</v>
      </c>
      <c r="L13" s="99"/>
      <c r="M13" s="32">
        <v>1</v>
      </c>
      <c r="N13" s="10">
        <v>154</v>
      </c>
      <c r="O13" s="6">
        <v>81</v>
      </c>
      <c r="P13" s="6">
        <v>0</v>
      </c>
      <c r="Q13" s="71">
        <f>IF(ISBLANK(N13),"",N13+O13)</f>
        <v>235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133</v>
      </c>
      <c r="E14" s="7">
        <v>61</v>
      </c>
      <c r="F14" s="7">
        <v>6</v>
      </c>
      <c r="G14" s="68">
        <f>IF(ISBLANK(D14),"",D14+E14)</f>
        <v>194</v>
      </c>
      <c r="H14" s="8"/>
      <c r="I14" s="4"/>
      <c r="K14" s="100"/>
      <c r="L14" s="101"/>
      <c r="M14" s="33">
        <v>2</v>
      </c>
      <c r="N14" s="11">
        <v>144</v>
      </c>
      <c r="O14" s="7">
        <v>52</v>
      </c>
      <c r="P14" s="7">
        <v>5</v>
      </c>
      <c r="Q14" s="68">
        <f>IF(ISBLANK(N14),"",N14+O14)</f>
        <v>196</v>
      </c>
      <c r="R14" s="8"/>
      <c r="S14" s="4"/>
    </row>
    <row r="15" spans="1:19" ht="9.75" customHeight="1">
      <c r="A15" s="96" t="s">
        <v>98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112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0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2</v>
      </c>
    </row>
    <row r="17" spans="1:19" ht="15.75" customHeight="1" thickBot="1">
      <c r="A17" s="94">
        <v>20725</v>
      </c>
      <c r="B17" s="95"/>
      <c r="C17" s="38" t="s">
        <v>13</v>
      </c>
      <c r="D17" s="39">
        <f>IF(ISNUMBER(D13),SUM(D13:D16),"")</f>
        <v>287</v>
      </c>
      <c r="E17" s="40">
        <f>IF(ISNUMBER(E13),SUM(E13:E16),"")</f>
        <v>114</v>
      </c>
      <c r="F17" s="41">
        <f>IF(ISNUMBER(F13),SUM(F13:F16),"")</f>
        <v>10</v>
      </c>
      <c r="G17" s="42">
        <f>IF(ISNUMBER(G13),SUM(G13:G16),"")</f>
        <v>401</v>
      </c>
      <c r="H17" s="73"/>
      <c r="I17" s="136"/>
      <c r="K17" s="94">
        <v>15530</v>
      </c>
      <c r="L17" s="95"/>
      <c r="M17" s="38" t="s">
        <v>13</v>
      </c>
      <c r="N17" s="39">
        <f>IF(ISNUMBER(N13),SUM(N13:N16),"")</f>
        <v>298</v>
      </c>
      <c r="O17" s="40">
        <f>IF(ISNUMBER(O13),SUM(O13:O16),"")</f>
        <v>133</v>
      </c>
      <c r="P17" s="41">
        <f>IF(ISNUMBER(P13),SUM(P13:P16),"")</f>
        <v>5</v>
      </c>
      <c r="Q17" s="42">
        <f>IF(ISNUMBER(Q13),SUM(Q13:Q16),"")</f>
        <v>431</v>
      </c>
      <c r="R17" s="73"/>
      <c r="S17" s="136"/>
    </row>
    <row r="18" spans="1:19" ht="12.75" customHeight="1" thickTop="1">
      <c r="A18" s="98" t="s">
        <v>103</v>
      </c>
      <c r="B18" s="99"/>
      <c r="C18" s="32">
        <v>1</v>
      </c>
      <c r="D18" s="10">
        <v>145</v>
      </c>
      <c r="E18" s="6">
        <v>51</v>
      </c>
      <c r="F18" s="6">
        <v>6</v>
      </c>
      <c r="G18" s="71">
        <f>IF(ISBLANK(D18),"",D18+E18)</f>
        <v>196</v>
      </c>
      <c r="H18" s="8"/>
      <c r="I18" s="4"/>
      <c r="K18" s="98" t="s">
        <v>113</v>
      </c>
      <c r="L18" s="99"/>
      <c r="M18" s="32">
        <v>1</v>
      </c>
      <c r="N18" s="10">
        <v>138</v>
      </c>
      <c r="O18" s="6">
        <v>63</v>
      </c>
      <c r="P18" s="6">
        <v>0</v>
      </c>
      <c r="Q18" s="71">
        <f>IF(ISBLANK(N18),"",N18+O18)</f>
        <v>201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131</v>
      </c>
      <c r="E19" s="7">
        <v>60</v>
      </c>
      <c r="F19" s="7">
        <v>2</v>
      </c>
      <c r="G19" s="68">
        <f>IF(ISBLANK(D19),"",D19+E19)</f>
        <v>191</v>
      </c>
      <c r="H19" s="8"/>
      <c r="I19" s="4"/>
      <c r="K19" s="100"/>
      <c r="L19" s="101"/>
      <c r="M19" s="33">
        <v>2</v>
      </c>
      <c r="N19" s="11">
        <v>159</v>
      </c>
      <c r="O19" s="7">
        <v>79</v>
      </c>
      <c r="P19" s="7">
        <v>1</v>
      </c>
      <c r="Q19" s="68">
        <f>IF(ISBLANK(N19),"",N19+O19)</f>
        <v>238</v>
      </c>
      <c r="R19" s="8"/>
      <c r="S19" s="4"/>
    </row>
    <row r="20" spans="1:19" ht="9.75" customHeight="1">
      <c r="A20" s="96" t="s">
        <v>104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114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0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2</v>
      </c>
    </row>
    <row r="22" spans="1:19" ht="15.75" customHeight="1" thickBot="1">
      <c r="A22" s="94">
        <v>23581</v>
      </c>
      <c r="B22" s="95"/>
      <c r="C22" s="38" t="s">
        <v>13</v>
      </c>
      <c r="D22" s="39">
        <f>IF(ISNUMBER(D18),SUM(D18:D21),"")</f>
        <v>276</v>
      </c>
      <c r="E22" s="40">
        <f>IF(ISNUMBER(E18),SUM(E18:E21),"")</f>
        <v>111</v>
      </c>
      <c r="F22" s="41">
        <f>IF(ISNUMBER(F18),SUM(F18:F21),"")</f>
        <v>8</v>
      </c>
      <c r="G22" s="42">
        <f>IF(ISNUMBER(G18),SUM(G18:G21),"")</f>
        <v>387</v>
      </c>
      <c r="H22" s="73"/>
      <c r="I22" s="136"/>
      <c r="K22" s="94">
        <v>15542</v>
      </c>
      <c r="L22" s="95"/>
      <c r="M22" s="38" t="s">
        <v>13</v>
      </c>
      <c r="N22" s="39">
        <f>IF(ISNUMBER(N18),SUM(N18:N21),"")</f>
        <v>297</v>
      </c>
      <c r="O22" s="40">
        <f>IF(ISNUMBER(O18),SUM(O18:O21),"")</f>
        <v>142</v>
      </c>
      <c r="P22" s="41">
        <f>IF(ISNUMBER(P18),SUM(P18:P21),"")</f>
        <v>1</v>
      </c>
      <c r="Q22" s="42">
        <f>IF(ISNUMBER(Q18),SUM(Q18:Q21),"")</f>
        <v>439</v>
      </c>
      <c r="R22" s="73"/>
      <c r="S22" s="136"/>
    </row>
    <row r="23" spans="1:19" ht="12.75" customHeight="1" thickTop="1">
      <c r="A23" s="98" t="s">
        <v>99</v>
      </c>
      <c r="B23" s="99"/>
      <c r="C23" s="32">
        <v>1</v>
      </c>
      <c r="D23" s="10">
        <v>150</v>
      </c>
      <c r="E23" s="6">
        <v>35</v>
      </c>
      <c r="F23" s="6">
        <v>6</v>
      </c>
      <c r="G23" s="71">
        <f>IF(ISBLANK(D23),"",D23+E23)</f>
        <v>185</v>
      </c>
      <c r="H23" s="8"/>
      <c r="I23" s="4"/>
      <c r="K23" s="98" t="s">
        <v>115</v>
      </c>
      <c r="L23" s="99"/>
      <c r="M23" s="32">
        <v>1</v>
      </c>
      <c r="N23" s="10">
        <v>141</v>
      </c>
      <c r="O23" s="6">
        <v>62</v>
      </c>
      <c r="P23" s="6">
        <v>5</v>
      </c>
      <c r="Q23" s="71">
        <f>IF(ISBLANK(N23),"",N23+O23)</f>
        <v>203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136</v>
      </c>
      <c r="E24" s="7">
        <v>53</v>
      </c>
      <c r="F24" s="7">
        <v>6</v>
      </c>
      <c r="G24" s="68">
        <f>IF(ISBLANK(D24),"",D24+E24)</f>
        <v>189</v>
      </c>
      <c r="H24" s="8"/>
      <c r="I24" s="4"/>
      <c r="K24" s="100"/>
      <c r="L24" s="101"/>
      <c r="M24" s="33">
        <v>2</v>
      </c>
      <c r="N24" s="11">
        <v>163</v>
      </c>
      <c r="O24" s="7">
        <v>61</v>
      </c>
      <c r="P24" s="7">
        <v>5</v>
      </c>
      <c r="Q24" s="68">
        <f>IF(ISBLANK(N24),"",N24+O24)</f>
        <v>224</v>
      </c>
      <c r="R24" s="8"/>
      <c r="S24" s="4"/>
    </row>
    <row r="25" spans="1:19" ht="9.75" customHeight="1">
      <c r="A25" s="96" t="s">
        <v>100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116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0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2</v>
      </c>
    </row>
    <row r="27" spans="1:19" ht="15.75" customHeight="1" thickBot="1">
      <c r="A27" s="94">
        <v>916</v>
      </c>
      <c r="B27" s="95"/>
      <c r="C27" s="38" t="s">
        <v>13</v>
      </c>
      <c r="D27" s="39">
        <f>IF(ISNUMBER(D23),SUM(D23:D26),"")</f>
        <v>286</v>
      </c>
      <c r="E27" s="40">
        <f>IF(ISNUMBER(E23),SUM(E23:E26),"")</f>
        <v>88</v>
      </c>
      <c r="F27" s="41">
        <f>IF(ISNUMBER(F23),SUM(F23:F26),"")</f>
        <v>12</v>
      </c>
      <c r="G27" s="42">
        <f>IF(ISNUMBER(G23),SUM(G23:G26),"")</f>
        <v>374</v>
      </c>
      <c r="H27" s="73"/>
      <c r="I27" s="136"/>
      <c r="K27" s="94">
        <v>15538</v>
      </c>
      <c r="L27" s="95"/>
      <c r="M27" s="38" t="s">
        <v>13</v>
      </c>
      <c r="N27" s="39">
        <f>IF(ISNUMBER(N23),SUM(N23:N26),"")</f>
        <v>304</v>
      </c>
      <c r="O27" s="40">
        <f>IF(ISNUMBER(O23),SUM(O23:O26),"")</f>
        <v>123</v>
      </c>
      <c r="P27" s="41">
        <f>IF(ISNUMBER(P23),SUM(P23:P26),"")</f>
        <v>10</v>
      </c>
      <c r="Q27" s="42">
        <f>IF(ISNUMBER(Q23),SUM(Q23:Q26),"")</f>
        <v>427</v>
      </c>
      <c r="R27" s="73"/>
      <c r="S27" s="136"/>
    </row>
    <row r="28" spans="1:19" ht="12.75" customHeight="1" thickTop="1">
      <c r="A28" s="98" t="s">
        <v>105</v>
      </c>
      <c r="B28" s="99"/>
      <c r="C28" s="32">
        <v>1</v>
      </c>
      <c r="D28" s="10">
        <v>144</v>
      </c>
      <c r="E28" s="6">
        <v>62</v>
      </c>
      <c r="F28" s="6">
        <v>3</v>
      </c>
      <c r="G28" s="71">
        <f>IF(ISBLANK(D28),"",D28+E28)</f>
        <v>206</v>
      </c>
      <c r="H28" s="8"/>
      <c r="I28" s="4"/>
      <c r="K28" s="98" t="s">
        <v>117</v>
      </c>
      <c r="L28" s="99"/>
      <c r="M28" s="32">
        <v>1</v>
      </c>
      <c r="N28" s="10">
        <v>135</v>
      </c>
      <c r="O28" s="6">
        <v>81</v>
      </c>
      <c r="P28" s="6">
        <v>1</v>
      </c>
      <c r="Q28" s="71">
        <f>IF(ISBLANK(N28),"",N28+O28)</f>
        <v>216</v>
      </c>
      <c r="R28" s="8"/>
      <c r="S28" s="4"/>
    </row>
    <row r="29" spans="1:19" ht="12.75" customHeight="1">
      <c r="A29" s="100"/>
      <c r="B29" s="101"/>
      <c r="C29" s="33">
        <v>2</v>
      </c>
      <c r="D29" s="11">
        <v>148</v>
      </c>
      <c r="E29" s="7">
        <v>69</v>
      </c>
      <c r="F29" s="7">
        <v>1</v>
      </c>
      <c r="G29" s="68">
        <f>IF(ISBLANK(D29),"",D29+E29)</f>
        <v>217</v>
      </c>
      <c r="H29" s="8"/>
      <c r="I29" s="4"/>
      <c r="K29" s="100"/>
      <c r="L29" s="101"/>
      <c r="M29" s="33">
        <v>2</v>
      </c>
      <c r="N29" s="11">
        <v>138</v>
      </c>
      <c r="O29" s="7">
        <v>79</v>
      </c>
      <c r="P29" s="7">
        <v>2</v>
      </c>
      <c r="Q29" s="68">
        <f>IF(ISBLANK(N29),"",N29+O29)</f>
        <v>217</v>
      </c>
      <c r="R29" s="8"/>
      <c r="S29" s="4"/>
    </row>
    <row r="30" spans="1:19" ht="9.75" customHeight="1">
      <c r="A30" s="96" t="s">
        <v>106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118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1086</v>
      </c>
      <c r="B32" s="95"/>
      <c r="C32" s="38" t="s">
        <v>13</v>
      </c>
      <c r="D32" s="39">
        <f>IF(ISNUMBER(D28),SUM(D28:D31),"")</f>
        <v>292</v>
      </c>
      <c r="E32" s="40">
        <f>IF(ISNUMBER(E28),SUM(E28:E31),"")</f>
        <v>131</v>
      </c>
      <c r="F32" s="41">
        <f>IF(ISNUMBER(F28),SUM(F28:F31),"")</f>
        <v>4</v>
      </c>
      <c r="G32" s="42">
        <f>IF(ISNUMBER(G28),SUM(G28:G31),"")</f>
        <v>423</v>
      </c>
      <c r="H32" s="73"/>
      <c r="I32" s="136"/>
      <c r="K32" s="94">
        <v>15539</v>
      </c>
      <c r="L32" s="95"/>
      <c r="M32" s="38" t="s">
        <v>13</v>
      </c>
      <c r="N32" s="39">
        <f>IF(ISNUMBER(N28),SUM(N28:N31),"")</f>
        <v>273</v>
      </c>
      <c r="O32" s="40">
        <f>IF(ISNUMBER(O28),SUM(O28:O31),"")</f>
        <v>160</v>
      </c>
      <c r="P32" s="41">
        <f>IF(ISNUMBER(P28),SUM(P28:P31),"")</f>
        <v>3</v>
      </c>
      <c r="Q32" s="42">
        <f>IF(ISNUMBER(Q28),SUM(Q28:Q31),"")</f>
        <v>433</v>
      </c>
      <c r="R32" s="73"/>
      <c r="S32" s="136"/>
    </row>
    <row r="33" spans="1:19" ht="12.75" customHeight="1" thickTop="1">
      <c r="A33" s="98" t="s">
        <v>107</v>
      </c>
      <c r="B33" s="99"/>
      <c r="C33" s="32">
        <v>1</v>
      </c>
      <c r="D33" s="10">
        <v>150</v>
      </c>
      <c r="E33" s="6">
        <v>61</v>
      </c>
      <c r="F33" s="6">
        <v>4</v>
      </c>
      <c r="G33" s="71">
        <f>IF(ISBLANK(D33),"",D33+E33)</f>
        <v>211</v>
      </c>
      <c r="H33" s="8"/>
      <c r="I33" s="4"/>
      <c r="K33" s="98" t="s">
        <v>119</v>
      </c>
      <c r="L33" s="99"/>
      <c r="M33" s="32">
        <v>1</v>
      </c>
      <c r="N33" s="10">
        <v>146</v>
      </c>
      <c r="O33" s="6">
        <v>34</v>
      </c>
      <c r="P33" s="6">
        <v>10</v>
      </c>
      <c r="Q33" s="71">
        <f>IF(ISBLANK(N33),"",N33+O33)</f>
        <v>180</v>
      </c>
      <c r="R33" s="8"/>
      <c r="S33" s="4"/>
    </row>
    <row r="34" spans="1:19" ht="12.75" customHeight="1">
      <c r="A34" s="100"/>
      <c r="B34" s="101"/>
      <c r="C34" s="33">
        <v>2</v>
      </c>
      <c r="D34" s="11">
        <v>149</v>
      </c>
      <c r="E34" s="7">
        <v>53</v>
      </c>
      <c r="F34" s="7">
        <v>7</v>
      </c>
      <c r="G34" s="68">
        <f>IF(ISBLANK(D34),"",D34+E34)</f>
        <v>202</v>
      </c>
      <c r="H34" s="8"/>
      <c r="I34" s="4"/>
      <c r="K34" s="100"/>
      <c r="L34" s="101"/>
      <c r="M34" s="33">
        <v>2</v>
      </c>
      <c r="N34" s="11">
        <v>144</v>
      </c>
      <c r="O34" s="7">
        <v>34</v>
      </c>
      <c r="P34" s="7">
        <v>10</v>
      </c>
      <c r="Q34" s="68">
        <f>IF(ISBLANK(N34),"",N34+O34)</f>
        <v>178</v>
      </c>
      <c r="R34" s="8"/>
      <c r="S34" s="4"/>
    </row>
    <row r="35" spans="1:19" ht="9.75" customHeight="1">
      <c r="A35" s="96" t="s">
        <v>108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120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2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0</v>
      </c>
    </row>
    <row r="37" spans="1:19" ht="15.75" customHeight="1" thickBot="1">
      <c r="A37" s="94">
        <v>22478</v>
      </c>
      <c r="B37" s="95"/>
      <c r="C37" s="38" t="s">
        <v>13</v>
      </c>
      <c r="D37" s="39">
        <f>IF(ISNUMBER(D33),SUM(D33:D36),"")</f>
        <v>299</v>
      </c>
      <c r="E37" s="40">
        <f>IF(ISNUMBER(E33),SUM(E33:E36),"")</f>
        <v>114</v>
      </c>
      <c r="F37" s="41">
        <f>IF(ISNUMBER(F33),SUM(F33:F36),"")</f>
        <v>11</v>
      </c>
      <c r="G37" s="42">
        <f>IF(ISNUMBER(G33),SUM(G33:G36),"")</f>
        <v>413</v>
      </c>
      <c r="H37" s="73"/>
      <c r="I37" s="136"/>
      <c r="K37" s="94">
        <v>15533</v>
      </c>
      <c r="L37" s="95"/>
      <c r="M37" s="38" t="s">
        <v>13</v>
      </c>
      <c r="N37" s="39">
        <f>IF(ISNUMBER(N33),SUM(N33:N36),"")</f>
        <v>290</v>
      </c>
      <c r="O37" s="40">
        <f>IF(ISNUMBER(O33),SUM(O33:O36),"")</f>
        <v>68</v>
      </c>
      <c r="P37" s="41">
        <f>IF(ISNUMBER(P33),SUM(P33:P36),"")</f>
        <v>20</v>
      </c>
      <c r="Q37" s="42">
        <f>IF(ISNUMBER(Q33),SUM(Q33:Q36),"")</f>
        <v>358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1704</v>
      </c>
      <c r="E39" s="48">
        <f>IF(ISNUMBER(E12),SUM(E12,E17,E22,E27,E32,E37),"")</f>
        <v>665</v>
      </c>
      <c r="F39" s="49">
        <f>IF(ISNUMBER(F12),SUM(F12,F17,F22,F27,F32,F37),"")</f>
        <v>57</v>
      </c>
      <c r="G39" s="43">
        <f>IF(ISNUMBER(G12),SUM(G12,G17,G22,G27,G32,G37),"")</f>
        <v>2369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1743</v>
      </c>
      <c r="O39" s="48">
        <f>IF(ISNUMBER(O12),SUM(O12,O17,O22,O27,O32,O37),"")</f>
        <v>722</v>
      </c>
      <c r="P39" s="49">
        <f>IF(ISNUMBER(P12),SUM(P12,P17,P22,P27,P32,P37),"")</f>
        <v>46</v>
      </c>
      <c r="Q39" s="43">
        <f>IF(ISNUMBER(Q12),SUM(Q12,Q17,Q22,Q27,Q32,Q37),"")</f>
        <v>2465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4" t="s">
        <v>121</v>
      </c>
      <c r="D41" s="114"/>
      <c r="E41" s="114"/>
      <c r="G41" s="112" t="s">
        <v>16</v>
      </c>
      <c r="H41" s="113"/>
      <c r="I41" s="51">
        <f>IF(ISNUMBER(I11),SUM(I11,I16,I21,I26,I31,I36,I39),"")</f>
        <v>2</v>
      </c>
      <c r="K41" s="12"/>
      <c r="L41" s="13" t="s">
        <v>29</v>
      </c>
      <c r="M41" s="114" t="s">
        <v>122</v>
      </c>
      <c r="N41" s="114"/>
      <c r="O41" s="114"/>
      <c r="Q41" s="112" t="s">
        <v>16</v>
      </c>
      <c r="R41" s="113"/>
      <c r="S41" s="51">
        <f>IF(ISNUMBER(S11),SUM(S11,S16,S21,S26,S31,S36,S39),"")</f>
        <v>14</v>
      </c>
    </row>
    <row r="42" spans="1:19" ht="20.25" customHeight="1">
      <c r="A42" s="12"/>
      <c r="B42" s="13" t="s">
        <v>30</v>
      </c>
      <c r="C42" s="109"/>
      <c r="D42" s="109"/>
      <c r="E42" s="109"/>
      <c r="F42" s="16"/>
      <c r="G42" s="16"/>
      <c r="H42" s="16"/>
      <c r="I42" s="16"/>
      <c r="J42" s="16"/>
      <c r="K42" s="12"/>
      <c r="L42" s="13" t="s">
        <v>30</v>
      </c>
      <c r="M42" s="109" t="s">
        <v>73</v>
      </c>
      <c r="N42" s="109"/>
      <c r="O42" s="109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0" t="s">
        <v>72</v>
      </c>
      <c r="D43" s="110"/>
      <c r="E43" s="110"/>
      <c r="F43" s="110"/>
      <c r="G43" s="110"/>
      <c r="H43" s="110"/>
      <c r="I43" s="13"/>
      <c r="J43" s="13"/>
      <c r="K43" s="13" t="s">
        <v>33</v>
      </c>
      <c r="L43" s="111"/>
      <c r="M43" s="111"/>
      <c r="N43" s="17"/>
      <c r="O43" s="13" t="s">
        <v>30</v>
      </c>
      <c r="P43" s="102"/>
      <c r="Q43" s="102"/>
      <c r="R43" s="102"/>
      <c r="S43" s="10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28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2</v>
      </c>
      <c r="K47" s="150"/>
      <c r="P47" s="2" t="s">
        <v>22</v>
      </c>
      <c r="Q47" s="140">
        <v>42965</v>
      </c>
      <c r="R47" s="141"/>
      <c r="S47" s="141"/>
    </row>
    <row r="48" ht="9.75" customHeight="1"/>
    <row r="49" spans="1:19" ht="15" customHeight="1">
      <c r="A49" s="117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3"/>
      <c r="C57" s="104"/>
      <c r="D57" s="78"/>
      <c r="E57" s="103"/>
      <c r="F57" s="105"/>
      <c r="G57" s="105"/>
      <c r="H57" s="104"/>
      <c r="I57" s="78"/>
      <c r="J57" s="21"/>
      <c r="K57" s="79"/>
      <c r="L57" s="103"/>
      <c r="M57" s="104"/>
      <c r="N57" s="78"/>
      <c r="O57" s="103"/>
      <c r="P57" s="105"/>
      <c r="Q57" s="105"/>
      <c r="R57" s="104"/>
      <c r="S57" s="80"/>
    </row>
    <row r="58" spans="1:19" ht="18" customHeight="1">
      <c r="A58" s="25"/>
      <c r="B58" s="106"/>
      <c r="C58" s="107"/>
      <c r="D58" s="26"/>
      <c r="E58" s="106"/>
      <c r="F58" s="108"/>
      <c r="G58" s="108"/>
      <c r="H58" s="107"/>
      <c r="I58" s="26"/>
      <c r="J58" s="21"/>
      <c r="K58" s="27"/>
      <c r="L58" s="106"/>
      <c r="M58" s="107"/>
      <c r="N58" s="26"/>
      <c r="O58" s="106"/>
      <c r="P58" s="108"/>
      <c r="Q58" s="108"/>
      <c r="R58" s="107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7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2015-03-18T20:43:02Z</cp:lastPrinted>
  <dcterms:created xsi:type="dcterms:W3CDTF">2003-07-11T21:46:55Z</dcterms:created>
  <dcterms:modified xsi:type="dcterms:W3CDTF">2015-03-21T17:43:48Z</dcterms:modified>
  <cp:category/>
  <cp:version/>
  <cp:contentType/>
  <cp:contentStatus/>
</cp:coreProperties>
</file>